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225" windowWidth="9900" windowHeight="8145" activeTab="1"/>
  </bookViews>
  <sheets>
    <sheet name="Inscription 15,300 kms" sheetId="1" r:id="rId1"/>
    <sheet name="Classement 15,3 kms" sheetId="2" r:id="rId2"/>
    <sheet name="Feuil1" sheetId="3" r:id="rId3"/>
  </sheets>
  <definedNames>
    <definedName name="_xlnm.Print_Area" localSheetId="1">'Classement 15,3 kms'!$A$1:$Q$57</definedName>
  </definedNames>
  <calcPr fullCalcOnLoad="1"/>
</workbook>
</file>

<file path=xl/sharedStrings.xml><?xml version="1.0" encoding="utf-8"?>
<sst xmlns="http://schemas.openxmlformats.org/spreadsheetml/2006/main" count="231" uniqueCount="115">
  <si>
    <t>Dossard</t>
  </si>
  <si>
    <t>NOM</t>
  </si>
  <si>
    <t>PRENOM</t>
  </si>
  <si>
    <t>CLUB ou VILLE</t>
  </si>
  <si>
    <t>SEXE</t>
  </si>
  <si>
    <t>CAT</t>
  </si>
  <si>
    <t>M4</t>
  </si>
  <si>
    <t>M3</t>
  </si>
  <si>
    <t>M1</t>
  </si>
  <si>
    <t>M2</t>
  </si>
  <si>
    <t>S</t>
  </si>
  <si>
    <t>Place</t>
  </si>
  <si>
    <t>TEMPS</t>
  </si>
  <si>
    <t>MI</t>
  </si>
  <si>
    <t>C</t>
  </si>
  <si>
    <t>M5</t>
  </si>
  <si>
    <t>E</t>
  </si>
  <si>
    <r>
      <t xml:space="preserve">COURSE PEDESTRE 15,3 Kms SOUCIRAC 2021  -  </t>
    </r>
    <r>
      <rPr>
        <b/>
        <i/>
        <sz val="14"/>
        <rFont val="Arial"/>
        <family val="2"/>
      </rPr>
      <t>classement</t>
    </r>
  </si>
  <si>
    <t>COURSE PEDESTRE 15,3 Kms SOUCIRAC 2021</t>
  </si>
  <si>
    <t>WITZ</t>
  </si>
  <si>
    <t>Andréas</t>
  </si>
  <si>
    <t>Bâle Suisse</t>
  </si>
  <si>
    <t>M</t>
  </si>
  <si>
    <t>SOLEILHAVOUP</t>
  </si>
  <si>
    <t>Patrick</t>
  </si>
  <si>
    <t>Figeac</t>
  </si>
  <si>
    <t>POTELLE</t>
  </si>
  <si>
    <t>Benoit</t>
  </si>
  <si>
    <t>AC Margny</t>
  </si>
  <si>
    <t>BARRAUD</t>
  </si>
  <si>
    <t>Céline</t>
  </si>
  <si>
    <t>F</t>
  </si>
  <si>
    <t>BOTTREAU</t>
  </si>
  <si>
    <t>Isabelle</t>
  </si>
  <si>
    <t>FAUSSER</t>
  </si>
  <si>
    <t>Nadine</t>
  </si>
  <si>
    <t>Cahors</t>
  </si>
  <si>
    <t>M6</t>
  </si>
  <si>
    <t>M9</t>
  </si>
  <si>
    <t>Castelsarrasin</t>
  </si>
  <si>
    <t>RAVAYROL</t>
  </si>
  <si>
    <t>Thierry</t>
  </si>
  <si>
    <t>Montfaucon</t>
  </si>
  <si>
    <t>PRADY</t>
  </si>
  <si>
    <t>Paris</t>
  </si>
  <si>
    <t>ALBENQUE</t>
  </si>
  <si>
    <t>Philippe</t>
  </si>
  <si>
    <t>PAVARD</t>
  </si>
  <si>
    <t>Ghislaine</t>
  </si>
  <si>
    <t>AC Gigouzac</t>
  </si>
  <si>
    <t>HOTTELET</t>
  </si>
  <si>
    <t>Aurelien</t>
  </si>
  <si>
    <t>Rocamadour</t>
  </si>
  <si>
    <t>M0</t>
  </si>
  <si>
    <t>BOUSQUET</t>
  </si>
  <si>
    <t>Frédéric</t>
  </si>
  <si>
    <t>Campagnac</t>
  </si>
  <si>
    <t>LAVAL</t>
  </si>
  <si>
    <t>PONS</t>
  </si>
  <si>
    <t>Louis</t>
  </si>
  <si>
    <t>Bordeaux</t>
  </si>
  <si>
    <t>SE</t>
  </si>
  <si>
    <t>DAVID</t>
  </si>
  <si>
    <t>Rémi</t>
  </si>
  <si>
    <t>Frayssinet</t>
  </si>
  <si>
    <t>PELLIER</t>
  </si>
  <si>
    <t>Pascal</t>
  </si>
  <si>
    <t>St Cirq Souillaguet</t>
  </si>
  <si>
    <t>DULAC</t>
  </si>
  <si>
    <t>Julien</t>
  </si>
  <si>
    <t>St Denis Catus</t>
  </si>
  <si>
    <t>LEQUESNE</t>
  </si>
  <si>
    <t>Yvonnick</t>
  </si>
  <si>
    <t>Le Bourg</t>
  </si>
  <si>
    <t>LARTIGUE</t>
  </si>
  <si>
    <t>Pierre</t>
  </si>
  <si>
    <t>Team Mas de la Paltrié</t>
  </si>
  <si>
    <t>HENRI</t>
  </si>
  <si>
    <t>Victor</t>
  </si>
  <si>
    <t>Malte</t>
  </si>
  <si>
    <t>CIPRES</t>
  </si>
  <si>
    <t>Alexis</t>
  </si>
  <si>
    <t>Le Vigan</t>
  </si>
  <si>
    <t>Fatima</t>
  </si>
  <si>
    <t>Emmanuelle</t>
  </si>
  <si>
    <t>Estelle</t>
  </si>
  <si>
    <t>FLORANTY</t>
  </si>
  <si>
    <t>St Germain</t>
  </si>
  <si>
    <t>RIVOAL</t>
  </si>
  <si>
    <t>Christian</t>
  </si>
  <si>
    <t>Goulizon</t>
  </si>
  <si>
    <t>1,00,48</t>
  </si>
  <si>
    <t>1,06,23</t>
  </si>
  <si>
    <t>1,07,10</t>
  </si>
  <si>
    <t>1,07,48</t>
  </si>
  <si>
    <t>1,08,52</t>
  </si>
  <si>
    <t>1,09,16</t>
  </si>
  <si>
    <t>1,09,46</t>
  </si>
  <si>
    <t>1,14,42</t>
  </si>
  <si>
    <t>1,15,15</t>
  </si>
  <si>
    <t>1,18,35</t>
  </si>
  <si>
    <t>1,19,37</t>
  </si>
  <si>
    <t>1,20,42</t>
  </si>
  <si>
    <t>1,23,11</t>
  </si>
  <si>
    <t>1,25,25</t>
  </si>
  <si>
    <t>1,25,30</t>
  </si>
  <si>
    <t>1,25,46</t>
  </si>
  <si>
    <t>1,26,46</t>
  </si>
  <si>
    <t>1,28,38</t>
  </si>
  <si>
    <t>1,29,04</t>
  </si>
  <si>
    <t>1,31,44</t>
  </si>
  <si>
    <t>1,38,25</t>
  </si>
  <si>
    <t>1,38,27</t>
  </si>
  <si>
    <t>1,41,27</t>
  </si>
  <si>
    <t>2,05,53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</si>
</sst>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i/>
      <sz val="14"/>
      <name val="Arial"/>
      <family val="2"/>
    </font>
    <font>
      <b/>
      <sz val="9"/>
      <name val="Times New Roman"/>
      <family val="1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2"/>
      <color indexed="10"/>
      <name val="Arial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4" fillId="0" borderId="0" xfId="49" applyFont="1">
      <alignment/>
      <protection/>
    </xf>
    <xf numFmtId="0" fontId="5" fillId="0" borderId="10" xfId="49" applyFont="1" applyBorder="1" applyAlignment="1">
      <alignment horizontal="center"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7" fillId="0" borderId="12" xfId="49" applyFont="1" applyBorder="1" applyAlignment="1">
      <alignment horizontal="center" vertical="center"/>
      <protection/>
    </xf>
    <xf numFmtId="0" fontId="8" fillId="0" borderId="0" xfId="49" applyFont="1" applyAlignment="1">
      <alignment horizontal="center" vertical="center"/>
      <protection/>
    </xf>
    <xf numFmtId="0" fontId="4" fillId="0" borderId="13" xfId="49" applyFont="1" applyFill="1" applyBorder="1" applyAlignment="1">
      <alignment horizontal="center"/>
      <protection/>
    </xf>
    <xf numFmtId="0" fontId="4" fillId="0" borderId="14" xfId="49" applyFont="1" applyFill="1" applyBorder="1">
      <alignment/>
      <protection/>
    </xf>
    <xf numFmtId="0" fontId="4" fillId="0" borderId="14" xfId="49" applyFont="1" applyFill="1" applyBorder="1" applyAlignment="1">
      <alignment horizontal="center"/>
      <protection/>
    </xf>
    <xf numFmtId="0" fontId="4" fillId="0" borderId="15" xfId="49" applyFont="1" applyFill="1" applyBorder="1" applyAlignment="1">
      <alignment horizontal="center"/>
      <protection/>
    </xf>
    <xf numFmtId="0" fontId="4" fillId="0" borderId="0" xfId="49" applyFont="1" applyAlignment="1">
      <alignment horizontal="center"/>
      <protection/>
    </xf>
    <xf numFmtId="0" fontId="4" fillId="0" borderId="0" xfId="49" applyFont="1" applyFill="1" applyAlignment="1">
      <alignment horizontal="center"/>
      <protection/>
    </xf>
    <xf numFmtId="0" fontId="4" fillId="0" borderId="16" xfId="49" applyFont="1" applyBorder="1">
      <alignment/>
      <protection/>
    </xf>
    <xf numFmtId="0" fontId="4" fillId="0" borderId="16" xfId="49" applyFont="1" applyBorder="1" applyAlignment="1">
      <alignment horizontal="center"/>
      <protection/>
    </xf>
    <xf numFmtId="0" fontId="4" fillId="0" borderId="17" xfId="49" applyFont="1" applyBorder="1" applyAlignment="1">
      <alignment horizontal="center"/>
      <protection/>
    </xf>
    <xf numFmtId="0" fontId="8" fillId="0" borderId="13" xfId="49" applyFont="1" applyFill="1" applyBorder="1" applyAlignment="1">
      <alignment horizontal="center"/>
      <protection/>
    </xf>
    <xf numFmtId="0" fontId="8" fillId="0" borderId="14" xfId="49" applyFont="1" applyFill="1" applyBorder="1" applyAlignment="1">
      <alignment horizontal="center"/>
      <protection/>
    </xf>
    <xf numFmtId="0" fontId="4" fillId="0" borderId="0" xfId="49" applyFont="1" applyFill="1" applyBorder="1">
      <alignment/>
      <protection/>
    </xf>
    <xf numFmtId="0" fontId="4" fillId="0" borderId="0" xfId="49" applyFont="1" applyFill="1" applyBorder="1" applyAlignment="1">
      <alignment horizontal="center"/>
      <protection/>
    </xf>
    <xf numFmtId="0" fontId="4" fillId="0" borderId="18" xfId="49" applyFont="1" applyFill="1" applyBorder="1" applyAlignment="1">
      <alignment horizontal="center"/>
      <protection/>
    </xf>
    <xf numFmtId="0" fontId="8" fillId="0" borderId="19" xfId="49" applyFont="1" applyFill="1" applyBorder="1" applyAlignment="1">
      <alignment horizontal="center"/>
      <protection/>
    </xf>
    <xf numFmtId="0" fontId="4" fillId="0" borderId="16" xfId="49" applyFont="1" applyFill="1" applyBorder="1" applyAlignment="1">
      <alignment horizontal="center"/>
      <protection/>
    </xf>
    <xf numFmtId="0" fontId="4" fillId="0" borderId="20" xfId="49" applyFont="1" applyFill="1" applyBorder="1" applyAlignment="1">
      <alignment horizontal="center"/>
      <protection/>
    </xf>
    <xf numFmtId="0" fontId="8" fillId="0" borderId="0" xfId="49" applyFont="1" applyAlignment="1">
      <alignment horizontal="center"/>
      <protection/>
    </xf>
    <xf numFmtId="0" fontId="4" fillId="0" borderId="21" xfId="49" applyFont="1" applyFill="1" applyBorder="1" applyAlignment="1">
      <alignment horizontal="center"/>
      <protection/>
    </xf>
    <xf numFmtId="0" fontId="6" fillId="0" borderId="22" xfId="49" applyFont="1" applyBorder="1" applyAlignment="1">
      <alignment horizontal="center" vertical="center"/>
      <protection/>
    </xf>
    <xf numFmtId="0" fontId="7" fillId="0" borderId="22" xfId="49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4" fillId="0" borderId="0" xfId="49" applyFont="1" applyBorder="1" applyAlignment="1">
      <alignment horizontal="center"/>
      <protection/>
    </xf>
    <xf numFmtId="0" fontId="7" fillId="0" borderId="23" xfId="49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6" fillId="0" borderId="25" xfId="49" applyFont="1" applyBorder="1" applyAlignment="1">
      <alignment horizontal="center" vertical="center"/>
      <protection/>
    </xf>
    <xf numFmtId="0" fontId="10" fillId="0" borderId="25" xfId="49" applyFont="1" applyBorder="1" applyAlignment="1">
      <alignment horizontal="center" vertical="center"/>
      <protection/>
    </xf>
    <xf numFmtId="0" fontId="8" fillId="0" borderId="26" xfId="49" applyFont="1" applyBorder="1" applyAlignment="1">
      <alignment horizontal="center" vertical="center"/>
      <protection/>
    </xf>
    <xf numFmtId="0" fontId="8" fillId="0" borderId="22" xfId="49" applyFont="1" applyBorder="1" applyAlignment="1">
      <alignment horizontal="center" vertical="center"/>
      <protection/>
    </xf>
    <xf numFmtId="0" fontId="8" fillId="0" borderId="27" xfId="4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8" fillId="0" borderId="15" xfId="49" applyFont="1" applyFill="1" applyBorder="1" applyAlignment="1">
      <alignment horizontal="center"/>
      <protection/>
    </xf>
    <xf numFmtId="0" fontId="0" fillId="0" borderId="24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49" applyFont="1" applyBorder="1">
      <alignment/>
      <protection/>
    </xf>
    <xf numFmtId="0" fontId="8" fillId="0" borderId="29" xfId="49" applyFont="1" applyFill="1" applyBorder="1" applyAlignment="1">
      <alignment horizontal="center"/>
      <protection/>
    </xf>
    <xf numFmtId="0" fontId="8" fillId="0" borderId="16" xfId="49" applyFont="1" applyFill="1" applyBorder="1" applyAlignment="1">
      <alignment horizontal="center"/>
      <protection/>
    </xf>
    <xf numFmtId="0" fontId="8" fillId="0" borderId="17" xfId="49" applyFont="1" applyFill="1" applyBorder="1" applyAlignment="1">
      <alignment horizontal="center"/>
      <protection/>
    </xf>
    <xf numFmtId="0" fontId="8" fillId="0" borderId="30" xfId="49" applyFont="1" applyFill="1" applyBorder="1" applyAlignment="1">
      <alignment horizontal="center"/>
      <protection/>
    </xf>
    <xf numFmtId="0" fontId="44" fillId="0" borderId="14" xfId="49" applyFont="1" applyFill="1" applyBorder="1" applyAlignment="1">
      <alignment horizontal="center"/>
      <protection/>
    </xf>
    <xf numFmtId="0" fontId="8" fillId="33" borderId="14" xfId="49" applyFont="1" applyFill="1" applyBorder="1" applyAlignment="1">
      <alignment horizontal="center"/>
      <protection/>
    </xf>
    <xf numFmtId="0" fontId="44" fillId="33" borderId="14" xfId="49" applyFont="1" applyFill="1" applyBorder="1" applyAlignment="1">
      <alignment horizontal="center"/>
      <protection/>
    </xf>
    <xf numFmtId="0" fontId="44" fillId="0" borderId="18" xfId="49" applyFont="1" applyFill="1" applyBorder="1" applyAlignment="1">
      <alignment horizontal="center"/>
      <protection/>
    </xf>
    <xf numFmtId="0" fontId="8" fillId="0" borderId="18" xfId="49" applyFont="1" applyFill="1" applyBorder="1" applyAlignment="1">
      <alignment horizontal="center"/>
      <protection/>
    </xf>
    <xf numFmtId="0" fontId="8" fillId="33" borderId="18" xfId="49" applyFont="1" applyFill="1" applyBorder="1" applyAlignment="1">
      <alignment horizontal="center"/>
      <protection/>
    </xf>
    <xf numFmtId="0" fontId="44" fillId="0" borderId="15" xfId="49" applyFont="1" applyFill="1" applyBorder="1" applyAlignment="1">
      <alignment horizontal="center"/>
      <protection/>
    </xf>
    <xf numFmtId="0" fontId="3" fillId="34" borderId="31" xfId="49" applyFont="1" applyFill="1" applyBorder="1" applyAlignment="1">
      <alignment horizontal="center" vertical="center"/>
      <protection/>
    </xf>
    <xf numFmtId="0" fontId="3" fillId="34" borderId="32" xfId="49" applyFont="1" applyFill="1" applyBorder="1" applyAlignment="1">
      <alignment horizontal="center" vertical="center"/>
      <protection/>
    </xf>
    <xf numFmtId="0" fontId="3" fillId="34" borderId="33" xfId="49" applyFont="1" applyFill="1" applyBorder="1" applyAlignment="1">
      <alignment horizontal="center" vertical="center"/>
      <protection/>
    </xf>
    <xf numFmtId="0" fontId="3" fillId="34" borderId="34" xfId="49" applyFont="1" applyFill="1" applyBorder="1" applyAlignment="1">
      <alignment horizontal="center" vertical="center"/>
      <protection/>
    </xf>
    <xf numFmtId="0" fontId="3" fillId="34" borderId="35" xfId="49" applyFont="1" applyFill="1" applyBorder="1" applyAlignment="1">
      <alignment horizontal="center" vertical="center"/>
      <protection/>
    </xf>
    <xf numFmtId="0" fontId="3" fillId="34" borderId="36" xfId="49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I23" sqref="I23"/>
    </sheetView>
  </sheetViews>
  <sheetFormatPr defaultColWidth="11.421875" defaultRowHeight="12.75"/>
  <cols>
    <col min="1" max="1" width="9.8515625" style="11" customWidth="1"/>
    <col min="2" max="2" width="36.57421875" style="1" customWidth="1"/>
    <col min="3" max="3" width="43.00390625" style="1" customWidth="1"/>
    <col min="4" max="4" width="45.8515625" style="1" customWidth="1"/>
    <col min="5" max="5" width="4.7109375" style="11" bestFit="1" customWidth="1"/>
    <col min="6" max="6" width="4.140625" style="11" customWidth="1"/>
    <col min="7" max="16384" width="11.421875" style="1" customWidth="1"/>
  </cols>
  <sheetData>
    <row r="1" spans="1:6" ht="27" customHeight="1" thickBot="1">
      <c r="A1" s="54" t="s">
        <v>18</v>
      </c>
      <c r="B1" s="55"/>
      <c r="C1" s="55"/>
      <c r="D1" s="55"/>
      <c r="E1" s="55"/>
      <c r="F1" s="56"/>
    </row>
    <row r="2" spans="1:6" s="6" customFormat="1" ht="24.7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</row>
    <row r="3" spans="1:11" ht="15.75">
      <c r="A3" s="7">
        <v>1</v>
      </c>
      <c r="B3" s="8" t="s">
        <v>19</v>
      </c>
      <c r="C3" s="8" t="s">
        <v>20</v>
      </c>
      <c r="D3" s="8" t="s">
        <v>21</v>
      </c>
      <c r="E3" s="9" t="s">
        <v>22</v>
      </c>
      <c r="F3" s="10" t="s">
        <v>15</v>
      </c>
      <c r="I3" s="6"/>
      <c r="J3" s="11"/>
      <c r="K3" s="6"/>
    </row>
    <row r="4" spans="1:11" ht="15.75">
      <c r="A4" s="7">
        <v>2</v>
      </c>
      <c r="B4" s="8" t="s">
        <v>23</v>
      </c>
      <c r="C4" s="8" t="s">
        <v>24</v>
      </c>
      <c r="D4" s="8" t="s">
        <v>25</v>
      </c>
      <c r="E4" s="9" t="s">
        <v>22</v>
      </c>
      <c r="F4" s="10" t="s">
        <v>6</v>
      </c>
      <c r="I4" s="11"/>
      <c r="J4" s="11"/>
      <c r="K4" s="6"/>
    </row>
    <row r="5" spans="1:10" ht="15">
      <c r="A5" s="7">
        <v>3</v>
      </c>
      <c r="B5" s="8" t="s">
        <v>26</v>
      </c>
      <c r="C5" s="8" t="s">
        <v>27</v>
      </c>
      <c r="D5" s="8" t="s">
        <v>28</v>
      </c>
      <c r="E5" s="9" t="s">
        <v>22</v>
      </c>
      <c r="F5" s="10" t="s">
        <v>7</v>
      </c>
      <c r="I5" s="12"/>
      <c r="J5" s="11"/>
    </row>
    <row r="6" spans="1:10" ht="15">
      <c r="A6" s="7">
        <v>4</v>
      </c>
      <c r="B6" s="8" t="s">
        <v>29</v>
      </c>
      <c r="C6" s="8" t="s">
        <v>30</v>
      </c>
      <c r="D6" s="8" t="s">
        <v>28</v>
      </c>
      <c r="E6" s="9" t="s">
        <v>31</v>
      </c>
      <c r="F6" s="10" t="s">
        <v>9</v>
      </c>
      <c r="I6" s="11"/>
      <c r="J6" s="11"/>
    </row>
    <row r="7" spans="1:10" ht="15">
      <c r="A7" s="7">
        <v>5</v>
      </c>
      <c r="B7" s="8" t="s">
        <v>32</v>
      </c>
      <c r="C7" s="8" t="s">
        <v>33</v>
      </c>
      <c r="D7" s="8" t="s">
        <v>39</v>
      </c>
      <c r="E7" s="9" t="s">
        <v>31</v>
      </c>
      <c r="F7" s="10" t="s">
        <v>9</v>
      </c>
      <c r="I7" s="12"/>
      <c r="J7" s="11"/>
    </row>
    <row r="8" spans="1:10" ht="15">
      <c r="A8" s="7">
        <v>6</v>
      </c>
      <c r="B8" s="8" t="s">
        <v>34</v>
      </c>
      <c r="C8" s="8" t="s">
        <v>35</v>
      </c>
      <c r="D8" s="8" t="s">
        <v>36</v>
      </c>
      <c r="E8" s="9" t="s">
        <v>31</v>
      </c>
      <c r="F8" s="10" t="s">
        <v>37</v>
      </c>
      <c r="I8" s="11"/>
      <c r="J8" s="11"/>
    </row>
    <row r="9" spans="1:10" ht="15">
      <c r="A9" s="7">
        <v>7</v>
      </c>
      <c r="B9" s="8" t="s">
        <v>40</v>
      </c>
      <c r="C9" s="8" t="s">
        <v>41</v>
      </c>
      <c r="D9" s="8" t="s">
        <v>42</v>
      </c>
      <c r="E9" s="9" t="s">
        <v>22</v>
      </c>
      <c r="F9" s="10" t="s">
        <v>7</v>
      </c>
      <c r="I9" s="12"/>
      <c r="J9" s="11"/>
    </row>
    <row r="10" spans="1:10" ht="15">
      <c r="A10" s="7">
        <v>8</v>
      </c>
      <c r="B10" s="8" t="s">
        <v>43</v>
      </c>
      <c r="C10" s="8" t="s">
        <v>27</v>
      </c>
      <c r="D10" s="8" t="s">
        <v>44</v>
      </c>
      <c r="E10" s="9" t="s">
        <v>22</v>
      </c>
      <c r="F10" s="10" t="s">
        <v>9</v>
      </c>
      <c r="I10" s="11"/>
      <c r="J10" s="11"/>
    </row>
    <row r="11" spans="1:10" ht="15">
      <c r="A11" s="7">
        <v>9</v>
      </c>
      <c r="B11" s="8" t="s">
        <v>45</v>
      </c>
      <c r="C11" s="8" t="s">
        <v>46</v>
      </c>
      <c r="D11" s="8" t="s">
        <v>36</v>
      </c>
      <c r="E11" s="9" t="s">
        <v>22</v>
      </c>
      <c r="F11" s="10" t="s">
        <v>38</v>
      </c>
      <c r="I11" s="12"/>
      <c r="J11" s="11"/>
    </row>
    <row r="12" spans="1:10" ht="15">
      <c r="A12" s="7">
        <v>10</v>
      </c>
      <c r="B12" s="8" t="s">
        <v>47</v>
      </c>
      <c r="C12" s="8" t="s">
        <v>48</v>
      </c>
      <c r="D12" s="8" t="s">
        <v>49</v>
      </c>
      <c r="E12" s="9" t="s">
        <v>31</v>
      </c>
      <c r="F12" s="10" t="s">
        <v>37</v>
      </c>
      <c r="I12" s="11"/>
      <c r="J12" s="11"/>
    </row>
    <row r="13" spans="1:10" ht="15">
      <c r="A13" s="7">
        <v>11</v>
      </c>
      <c r="B13" s="8" t="s">
        <v>50</v>
      </c>
      <c r="C13" s="42" t="s">
        <v>51</v>
      </c>
      <c r="D13" s="8" t="s">
        <v>52</v>
      </c>
      <c r="E13" s="9" t="s">
        <v>22</v>
      </c>
      <c r="F13" s="10" t="s">
        <v>53</v>
      </c>
      <c r="I13" s="12"/>
      <c r="J13" s="11"/>
    </row>
    <row r="14" spans="1:6" ht="15">
      <c r="A14" s="7">
        <v>12</v>
      </c>
      <c r="B14" s="8" t="s">
        <v>54</v>
      </c>
      <c r="C14" s="1" t="s">
        <v>55</v>
      </c>
      <c r="D14" s="8" t="s">
        <v>56</v>
      </c>
      <c r="E14" s="9" t="s">
        <v>22</v>
      </c>
      <c r="F14" s="10" t="s">
        <v>9</v>
      </c>
    </row>
    <row r="15" spans="1:6" ht="15">
      <c r="A15" s="7">
        <v>13</v>
      </c>
      <c r="B15" s="8" t="s">
        <v>57</v>
      </c>
      <c r="C15" s="8" t="s">
        <v>41</v>
      </c>
      <c r="D15" s="8" t="s">
        <v>56</v>
      </c>
      <c r="E15" s="9" t="s">
        <v>22</v>
      </c>
      <c r="F15" s="10" t="s">
        <v>7</v>
      </c>
    </row>
    <row r="16" spans="1:6" ht="15">
      <c r="A16" s="7">
        <v>14</v>
      </c>
      <c r="B16" s="8" t="s">
        <v>58</v>
      </c>
      <c r="C16" s="8" t="s">
        <v>59</v>
      </c>
      <c r="D16" s="8" t="s">
        <v>60</v>
      </c>
      <c r="E16" s="9" t="s">
        <v>22</v>
      </c>
      <c r="F16" s="10" t="s">
        <v>61</v>
      </c>
    </row>
    <row r="17" spans="1:6" ht="15">
      <c r="A17" s="7">
        <v>15</v>
      </c>
      <c r="B17" s="8" t="s">
        <v>62</v>
      </c>
      <c r="C17" s="8" t="s">
        <v>63</v>
      </c>
      <c r="D17" s="8" t="s">
        <v>64</v>
      </c>
      <c r="E17" s="9" t="s">
        <v>22</v>
      </c>
      <c r="F17" s="10" t="s">
        <v>6</v>
      </c>
    </row>
    <row r="18" spans="1:6" ht="15">
      <c r="A18" s="7">
        <v>16</v>
      </c>
      <c r="B18" s="8" t="s">
        <v>65</v>
      </c>
      <c r="C18" s="8" t="s">
        <v>66</v>
      </c>
      <c r="D18" s="8" t="s">
        <v>67</v>
      </c>
      <c r="E18" s="9" t="s">
        <v>22</v>
      </c>
      <c r="F18" s="10" t="s">
        <v>15</v>
      </c>
    </row>
    <row r="19" spans="1:6" ht="15">
      <c r="A19" s="7">
        <v>17</v>
      </c>
      <c r="B19" s="8" t="s">
        <v>68</v>
      </c>
      <c r="C19" s="8" t="s">
        <v>69</v>
      </c>
      <c r="D19" s="8" t="s">
        <v>70</v>
      </c>
      <c r="E19" s="9" t="s">
        <v>22</v>
      </c>
      <c r="F19" s="10" t="s">
        <v>53</v>
      </c>
    </row>
    <row r="20" spans="1:6" ht="15">
      <c r="A20" s="7">
        <v>18</v>
      </c>
      <c r="B20" s="8" t="s">
        <v>71</v>
      </c>
      <c r="C20" s="8" t="s">
        <v>72</v>
      </c>
      <c r="D20" s="8" t="s">
        <v>73</v>
      </c>
      <c r="E20" s="9" t="s">
        <v>22</v>
      </c>
      <c r="F20" s="10" t="s">
        <v>9</v>
      </c>
    </row>
    <row r="21" spans="1:6" ht="15">
      <c r="A21" s="7">
        <v>19</v>
      </c>
      <c r="B21" s="8" t="s">
        <v>74</v>
      </c>
      <c r="C21" s="8" t="s">
        <v>75</v>
      </c>
      <c r="D21" s="8" t="s">
        <v>76</v>
      </c>
      <c r="E21" s="9" t="s">
        <v>22</v>
      </c>
      <c r="F21" s="10" t="s">
        <v>61</v>
      </c>
    </row>
    <row r="22" spans="1:6" ht="15">
      <c r="A22" s="7">
        <v>20</v>
      </c>
      <c r="B22" s="8" t="s">
        <v>77</v>
      </c>
      <c r="C22" s="8" t="s">
        <v>78</v>
      </c>
      <c r="D22" s="8" t="s">
        <v>79</v>
      </c>
      <c r="E22" s="9" t="s">
        <v>22</v>
      </c>
      <c r="F22" s="10" t="s">
        <v>8</v>
      </c>
    </row>
    <row r="23" spans="1:6" ht="15">
      <c r="A23" s="7">
        <v>21</v>
      </c>
      <c r="B23" s="8" t="s">
        <v>80</v>
      </c>
      <c r="C23" s="8" t="s">
        <v>81</v>
      </c>
      <c r="D23" s="8" t="s">
        <v>82</v>
      </c>
      <c r="E23" s="9" t="s">
        <v>22</v>
      </c>
      <c r="F23" s="10" t="s">
        <v>7</v>
      </c>
    </row>
    <row r="24" spans="1:6" ht="15">
      <c r="A24" s="7">
        <v>22</v>
      </c>
      <c r="B24" s="8" t="s">
        <v>80</v>
      </c>
      <c r="C24" s="8" t="s">
        <v>83</v>
      </c>
      <c r="D24" s="8" t="s">
        <v>82</v>
      </c>
      <c r="E24" s="9" t="s">
        <v>31</v>
      </c>
      <c r="F24" s="10" t="s">
        <v>9</v>
      </c>
    </row>
    <row r="25" spans="1:6" ht="15">
      <c r="A25" s="7">
        <v>23</v>
      </c>
      <c r="B25" s="8" t="s">
        <v>80</v>
      </c>
      <c r="C25" s="8" t="s">
        <v>84</v>
      </c>
      <c r="D25" s="8" t="s">
        <v>82</v>
      </c>
      <c r="E25" s="9" t="s">
        <v>31</v>
      </c>
      <c r="F25" s="10" t="s">
        <v>6</v>
      </c>
    </row>
    <row r="26" spans="1:6" ht="15">
      <c r="A26" s="7">
        <v>24</v>
      </c>
      <c r="B26" s="8" t="s">
        <v>80</v>
      </c>
      <c r="C26" s="8" t="s">
        <v>85</v>
      </c>
      <c r="D26" s="8" t="s">
        <v>82</v>
      </c>
      <c r="E26" s="9" t="s">
        <v>31</v>
      </c>
      <c r="F26" s="10" t="s">
        <v>7</v>
      </c>
    </row>
    <row r="27" spans="1:6" ht="15">
      <c r="A27" s="7">
        <v>25</v>
      </c>
      <c r="B27" s="8" t="s">
        <v>86</v>
      </c>
      <c r="C27" s="8" t="s">
        <v>78</v>
      </c>
      <c r="D27" s="8" t="s">
        <v>87</v>
      </c>
      <c r="E27" s="9" t="s">
        <v>22</v>
      </c>
      <c r="F27" s="10" t="s">
        <v>61</v>
      </c>
    </row>
    <row r="28" spans="1:6" ht="15">
      <c r="A28" s="7">
        <v>26</v>
      </c>
      <c r="B28" s="8" t="s">
        <v>88</v>
      </c>
      <c r="C28" s="8" t="s">
        <v>89</v>
      </c>
      <c r="D28" s="8" t="s">
        <v>90</v>
      </c>
      <c r="E28" s="9" t="s">
        <v>22</v>
      </c>
      <c r="F28" s="10" t="s">
        <v>15</v>
      </c>
    </row>
    <row r="29" spans="1:6" ht="15.75" thickBot="1">
      <c r="A29" s="7">
        <v>27</v>
      </c>
      <c r="B29" s="8"/>
      <c r="C29" s="8"/>
      <c r="D29" s="8"/>
      <c r="E29" s="9"/>
      <c r="F29" s="10"/>
    </row>
    <row r="30" spans="1:6" ht="18.75" thickBot="1">
      <c r="A30" s="54" t="s">
        <v>18</v>
      </c>
      <c r="B30" s="55"/>
      <c r="C30" s="55"/>
      <c r="D30" s="55"/>
      <c r="E30" s="55"/>
      <c r="F30" s="56"/>
    </row>
    <row r="31" spans="1:6" ht="15.75">
      <c r="A31" s="2" t="s">
        <v>0</v>
      </c>
      <c r="B31" s="3" t="s">
        <v>1</v>
      </c>
      <c r="C31" s="3" t="s">
        <v>2</v>
      </c>
      <c r="D31" s="3" t="s">
        <v>3</v>
      </c>
      <c r="E31" s="4" t="s">
        <v>4</v>
      </c>
      <c r="F31" s="5" t="s">
        <v>5</v>
      </c>
    </row>
    <row r="32" spans="1:6" ht="15">
      <c r="A32" s="7">
        <v>28</v>
      </c>
      <c r="B32" s="8"/>
      <c r="C32" s="8"/>
      <c r="D32" s="8"/>
      <c r="E32" s="9"/>
      <c r="F32" s="10"/>
    </row>
    <row r="33" spans="1:6" ht="15">
      <c r="A33" s="7">
        <v>29</v>
      </c>
      <c r="B33" s="8"/>
      <c r="C33" s="8"/>
      <c r="D33" s="8"/>
      <c r="E33" s="9"/>
      <c r="F33" s="10"/>
    </row>
    <row r="34" spans="1:6" ht="15">
      <c r="A34" s="7">
        <v>30</v>
      </c>
      <c r="B34" s="8"/>
      <c r="C34" s="8"/>
      <c r="D34" s="8"/>
      <c r="E34" s="9"/>
      <c r="F34" s="10"/>
    </row>
    <row r="35" spans="1:6" ht="15">
      <c r="A35" s="7">
        <v>31</v>
      </c>
      <c r="B35" s="8"/>
      <c r="C35" s="8"/>
      <c r="D35" s="8"/>
      <c r="E35" s="9"/>
      <c r="F35" s="10"/>
    </row>
    <row r="36" spans="1:6" ht="15">
      <c r="A36" s="7">
        <v>32</v>
      </c>
      <c r="B36" s="8"/>
      <c r="C36" s="8"/>
      <c r="D36" s="8"/>
      <c r="E36" s="9"/>
      <c r="F36" s="10"/>
    </row>
    <row r="37" spans="1:6" ht="15">
      <c r="A37" s="7">
        <v>33</v>
      </c>
      <c r="B37" s="8"/>
      <c r="C37" s="8"/>
      <c r="D37" s="8"/>
      <c r="E37" s="9"/>
      <c r="F37" s="10"/>
    </row>
    <row r="38" spans="1:6" ht="15">
      <c r="A38" s="7">
        <v>34</v>
      </c>
      <c r="B38" s="8"/>
      <c r="C38" s="8"/>
      <c r="D38" s="8"/>
      <c r="E38" s="9"/>
      <c r="F38" s="10"/>
    </row>
    <row r="39" spans="1:6" ht="15">
      <c r="A39" s="7">
        <v>35</v>
      </c>
      <c r="B39" s="8"/>
      <c r="C39" s="8"/>
      <c r="D39" s="8"/>
      <c r="E39" s="9"/>
      <c r="F39" s="10"/>
    </row>
    <row r="40" spans="1:6" ht="15">
      <c r="A40" s="7">
        <v>36</v>
      </c>
      <c r="B40" s="8"/>
      <c r="C40" s="8"/>
      <c r="D40" s="8"/>
      <c r="E40" s="9"/>
      <c r="F40" s="10"/>
    </row>
    <row r="41" spans="1:6" ht="15">
      <c r="A41" s="7">
        <v>37</v>
      </c>
      <c r="B41" s="8"/>
      <c r="C41" s="8"/>
      <c r="D41" s="8"/>
      <c r="E41" s="9"/>
      <c r="F41" s="10"/>
    </row>
    <row r="42" spans="1:6" ht="15">
      <c r="A42" s="7">
        <v>38</v>
      </c>
      <c r="B42" s="8"/>
      <c r="C42" s="8"/>
      <c r="D42" s="8"/>
      <c r="E42" s="9"/>
      <c r="F42" s="10"/>
    </row>
    <row r="43" spans="1:6" ht="15">
      <c r="A43" s="7">
        <v>39</v>
      </c>
      <c r="B43" s="8"/>
      <c r="C43" s="8"/>
      <c r="D43" s="8"/>
      <c r="E43" s="9"/>
      <c r="F43" s="10"/>
    </row>
    <row r="44" spans="1:6" ht="15">
      <c r="A44" s="7">
        <v>40</v>
      </c>
      <c r="B44" s="8"/>
      <c r="C44" s="8"/>
      <c r="D44" s="8"/>
      <c r="E44" s="9"/>
      <c r="F44" s="10"/>
    </row>
    <row r="45" spans="1:6" ht="15">
      <c r="A45" s="7">
        <v>41</v>
      </c>
      <c r="B45" s="8"/>
      <c r="C45" s="8"/>
      <c r="D45" s="8"/>
      <c r="E45" s="9"/>
      <c r="F45" s="10"/>
    </row>
    <row r="46" spans="1:6" ht="15">
      <c r="A46" s="7">
        <v>42</v>
      </c>
      <c r="B46" s="8"/>
      <c r="C46" s="8"/>
      <c r="D46" s="8"/>
      <c r="E46" s="9"/>
      <c r="F46" s="10"/>
    </row>
    <row r="47" spans="1:6" ht="15">
      <c r="A47" s="7">
        <v>43</v>
      </c>
      <c r="B47" s="8"/>
      <c r="C47" s="8"/>
      <c r="D47" s="8"/>
      <c r="E47" s="9"/>
      <c r="F47" s="10"/>
    </row>
    <row r="48" spans="1:6" ht="15">
      <c r="A48" s="7">
        <v>44</v>
      </c>
      <c r="B48" s="8"/>
      <c r="C48" s="8"/>
      <c r="D48" s="8"/>
      <c r="E48" s="9"/>
      <c r="F48" s="10"/>
    </row>
    <row r="49" spans="1:6" ht="15">
      <c r="A49" s="7">
        <v>45</v>
      </c>
      <c r="B49" s="8"/>
      <c r="C49" s="8"/>
      <c r="D49" s="8"/>
      <c r="E49" s="9"/>
      <c r="F49" s="10"/>
    </row>
    <row r="50" spans="1:6" ht="15">
      <c r="A50" s="7">
        <v>46</v>
      </c>
      <c r="B50" s="8"/>
      <c r="C50" s="8"/>
      <c r="D50" s="8"/>
      <c r="E50" s="9"/>
      <c r="F50" s="10"/>
    </row>
    <row r="51" spans="1:6" ht="15">
      <c r="A51" s="7">
        <v>47</v>
      </c>
      <c r="B51" s="8"/>
      <c r="C51" s="8"/>
      <c r="D51" s="8"/>
      <c r="E51" s="9"/>
      <c r="F51" s="10"/>
    </row>
    <row r="52" spans="1:6" ht="15">
      <c r="A52" s="7">
        <v>48</v>
      </c>
      <c r="B52" s="8"/>
      <c r="C52" s="8"/>
      <c r="D52" s="8"/>
      <c r="E52" s="9"/>
      <c r="F52" s="10"/>
    </row>
    <row r="53" spans="1:6" ht="15">
      <c r="A53" s="7">
        <v>49</v>
      </c>
      <c r="B53" s="8"/>
      <c r="C53" s="8"/>
      <c r="D53" s="8"/>
      <c r="E53" s="9"/>
      <c r="F53" s="10"/>
    </row>
    <row r="54" spans="1:6" ht="15">
      <c r="A54" s="7">
        <v>50</v>
      </c>
      <c r="B54" s="8"/>
      <c r="C54" s="8"/>
      <c r="D54" s="8"/>
      <c r="E54" s="9"/>
      <c r="F54" s="10"/>
    </row>
    <row r="55" spans="1:6" ht="15">
      <c r="A55" s="7">
        <v>51</v>
      </c>
      <c r="B55" s="8"/>
      <c r="C55" s="8"/>
      <c r="D55" s="8"/>
      <c r="E55" s="9"/>
      <c r="F55" s="10"/>
    </row>
    <row r="56" spans="1:6" ht="15">
      <c r="A56" s="7">
        <v>52</v>
      </c>
      <c r="B56" s="8"/>
      <c r="C56" s="8"/>
      <c r="D56" s="8"/>
      <c r="E56" s="9"/>
      <c r="F56" s="10"/>
    </row>
    <row r="57" spans="1:6" ht="15">
      <c r="A57" s="7">
        <v>53</v>
      </c>
      <c r="B57" s="8"/>
      <c r="C57" s="8"/>
      <c r="D57" s="8"/>
      <c r="E57" s="9"/>
      <c r="F57" s="10"/>
    </row>
    <row r="58" spans="1:6" ht="15">
      <c r="A58" s="7">
        <v>54</v>
      </c>
      <c r="B58" s="8"/>
      <c r="C58" s="8"/>
      <c r="D58" s="8"/>
      <c r="E58" s="9"/>
      <c r="F58" s="10"/>
    </row>
    <row r="59" spans="1:6" ht="15">
      <c r="A59" s="7">
        <v>55</v>
      </c>
      <c r="B59" s="8"/>
      <c r="C59" s="8"/>
      <c r="D59" s="8"/>
      <c r="E59" s="9"/>
      <c r="F59" s="10"/>
    </row>
    <row r="60" spans="1:6" ht="15.75" thickBot="1">
      <c r="A60" s="7">
        <v>56</v>
      </c>
      <c r="B60" s="13"/>
      <c r="C60" s="13"/>
      <c r="D60" s="13"/>
      <c r="E60" s="14"/>
      <c r="F60" s="15"/>
    </row>
    <row r="61" spans="1:6" ht="18.75" thickBot="1">
      <c r="A61" s="54" t="s">
        <v>18</v>
      </c>
      <c r="B61" s="55"/>
      <c r="C61" s="55"/>
      <c r="D61" s="55"/>
      <c r="E61" s="55"/>
      <c r="F61" s="56"/>
    </row>
    <row r="62" spans="1:6" ht="15.75">
      <c r="A62" s="2" t="s">
        <v>0</v>
      </c>
      <c r="B62" s="3" t="s">
        <v>1</v>
      </c>
      <c r="C62" s="3" t="s">
        <v>2</v>
      </c>
      <c r="D62" s="3" t="s">
        <v>3</v>
      </c>
      <c r="E62" s="4" t="s">
        <v>4</v>
      </c>
      <c r="F62" s="5" t="s">
        <v>5</v>
      </c>
    </row>
    <row r="63" spans="1:6" ht="15">
      <c r="A63" s="7">
        <v>57</v>
      </c>
      <c r="B63" s="8"/>
      <c r="C63" s="8"/>
      <c r="D63" s="8"/>
      <c r="E63" s="9"/>
      <c r="F63" s="10"/>
    </row>
    <row r="64" spans="1:6" ht="15">
      <c r="A64" s="7">
        <v>58</v>
      </c>
      <c r="B64" s="8"/>
      <c r="C64" s="8"/>
      <c r="D64" s="8"/>
      <c r="E64" s="9"/>
      <c r="F64" s="10"/>
    </row>
    <row r="65" spans="1:6" ht="15">
      <c r="A65" s="7">
        <v>59</v>
      </c>
      <c r="B65" s="8"/>
      <c r="C65" s="8"/>
      <c r="D65" s="8"/>
      <c r="E65" s="9"/>
      <c r="F65" s="10"/>
    </row>
    <row r="66" spans="1:6" ht="15">
      <c r="A66" s="7">
        <v>60</v>
      </c>
      <c r="B66" s="8"/>
      <c r="C66" s="8"/>
      <c r="D66" s="8"/>
      <c r="E66" s="9"/>
      <c r="F66" s="10"/>
    </row>
    <row r="67" spans="1:6" ht="15">
      <c r="A67" s="7">
        <v>61</v>
      </c>
      <c r="B67" s="8"/>
      <c r="C67" s="8"/>
      <c r="D67" s="8"/>
      <c r="E67" s="9"/>
      <c r="F67" s="10"/>
    </row>
    <row r="68" spans="1:6" ht="15">
      <c r="A68" s="7">
        <v>62</v>
      </c>
      <c r="B68" s="8"/>
      <c r="C68" s="8"/>
      <c r="D68" s="8"/>
      <c r="E68" s="9"/>
      <c r="F68" s="10"/>
    </row>
    <row r="69" spans="1:6" ht="15">
      <c r="A69" s="7">
        <v>63</v>
      </c>
      <c r="B69" s="8"/>
      <c r="C69" s="8"/>
      <c r="D69" s="8"/>
      <c r="E69" s="9"/>
      <c r="F69" s="10"/>
    </row>
    <row r="70" spans="1:6" ht="15">
      <c r="A70" s="7">
        <v>64</v>
      </c>
      <c r="B70" s="8"/>
      <c r="C70" s="8"/>
      <c r="D70" s="8"/>
      <c r="E70" s="9"/>
      <c r="F70" s="10"/>
    </row>
    <row r="71" spans="1:6" ht="15">
      <c r="A71" s="7">
        <v>65</v>
      </c>
      <c r="B71" s="8"/>
      <c r="C71" s="8"/>
      <c r="D71" s="8"/>
      <c r="E71" s="9"/>
      <c r="F71" s="10"/>
    </row>
    <row r="72" spans="1:6" ht="15">
      <c r="A72" s="7">
        <v>66</v>
      </c>
      <c r="B72" s="8"/>
      <c r="C72" s="8"/>
      <c r="D72" s="8"/>
      <c r="E72" s="9"/>
      <c r="F72" s="10"/>
    </row>
    <row r="73" spans="1:6" ht="15">
      <c r="A73" s="7">
        <v>67</v>
      </c>
      <c r="B73" s="8"/>
      <c r="C73" s="8"/>
      <c r="D73" s="8"/>
      <c r="E73" s="9"/>
      <c r="F73" s="10"/>
    </row>
    <row r="74" spans="1:6" ht="15">
      <c r="A74" s="7">
        <v>68</v>
      </c>
      <c r="B74" s="8"/>
      <c r="C74" s="8"/>
      <c r="D74" s="8"/>
      <c r="E74" s="9"/>
      <c r="F74" s="10"/>
    </row>
    <row r="75" spans="1:6" ht="15">
      <c r="A75" s="7">
        <v>69</v>
      </c>
      <c r="B75" s="8"/>
      <c r="C75" s="8"/>
      <c r="D75" s="8"/>
      <c r="E75" s="9"/>
      <c r="F75" s="10"/>
    </row>
    <row r="76" spans="1:6" ht="15">
      <c r="A76" s="7">
        <v>70</v>
      </c>
      <c r="B76" s="8"/>
      <c r="C76" s="8"/>
      <c r="D76" s="8"/>
      <c r="E76" s="9"/>
      <c r="F76" s="10"/>
    </row>
    <row r="77" spans="1:6" ht="15">
      <c r="A77" s="7">
        <v>71</v>
      </c>
      <c r="B77" s="8"/>
      <c r="C77" s="8"/>
      <c r="D77" s="8"/>
      <c r="E77" s="9"/>
      <c r="F77" s="10"/>
    </row>
    <row r="78" spans="1:6" ht="15">
      <c r="A78" s="7">
        <v>72</v>
      </c>
      <c r="B78" s="8"/>
      <c r="C78" s="8"/>
      <c r="D78" s="8"/>
      <c r="E78" s="9"/>
      <c r="F78" s="10"/>
    </row>
    <row r="79" spans="1:6" ht="15">
      <c r="A79" s="7">
        <v>73</v>
      </c>
      <c r="B79" s="8"/>
      <c r="C79" s="8"/>
      <c r="D79" s="8"/>
      <c r="E79" s="9"/>
      <c r="F79" s="10"/>
    </row>
    <row r="80" spans="1:6" ht="15">
      <c r="A80" s="7">
        <v>74</v>
      </c>
      <c r="B80" s="8"/>
      <c r="C80" s="8"/>
      <c r="D80" s="8"/>
      <c r="E80" s="9"/>
      <c r="F80" s="10"/>
    </row>
    <row r="81" spans="1:6" ht="15">
      <c r="A81" s="7">
        <v>75</v>
      </c>
      <c r="B81" s="8"/>
      <c r="C81" s="8"/>
      <c r="D81" s="8"/>
      <c r="E81" s="9"/>
      <c r="F81" s="10"/>
    </row>
    <row r="82" spans="1:6" ht="15">
      <c r="A82" s="7">
        <v>76</v>
      </c>
      <c r="B82" s="8"/>
      <c r="C82" s="8"/>
      <c r="D82" s="8"/>
      <c r="E82" s="9"/>
      <c r="F82" s="10"/>
    </row>
    <row r="83" spans="1:6" ht="15">
      <c r="A83" s="7">
        <v>77</v>
      </c>
      <c r="B83" s="8"/>
      <c r="C83" s="8"/>
      <c r="D83" s="8"/>
      <c r="E83" s="9"/>
      <c r="F83" s="10"/>
    </row>
    <row r="84" spans="1:6" ht="15">
      <c r="A84" s="7">
        <v>78</v>
      </c>
      <c r="B84" s="8"/>
      <c r="C84" s="8"/>
      <c r="D84" s="8"/>
      <c r="E84" s="9"/>
      <c r="F84" s="10"/>
    </row>
    <row r="85" spans="1:6" ht="15">
      <c r="A85" s="7">
        <v>79</v>
      </c>
      <c r="B85" s="8"/>
      <c r="C85" s="8"/>
      <c r="D85" s="8"/>
      <c r="E85" s="9"/>
      <c r="F85" s="10"/>
    </row>
    <row r="86" spans="1:6" ht="15">
      <c r="A86" s="7">
        <v>80</v>
      </c>
      <c r="B86" s="8"/>
      <c r="C86" s="8"/>
      <c r="D86" s="8"/>
      <c r="E86" s="9"/>
      <c r="F86" s="10"/>
    </row>
    <row r="87" spans="1:6" ht="15">
      <c r="A87" s="7">
        <v>81</v>
      </c>
      <c r="B87" s="8"/>
      <c r="C87" s="8"/>
      <c r="D87" s="8"/>
      <c r="E87" s="9"/>
      <c r="F87" s="10"/>
    </row>
    <row r="88" spans="1:6" ht="15">
      <c r="A88" s="7">
        <v>82</v>
      </c>
      <c r="B88" s="8"/>
      <c r="C88" s="8"/>
      <c r="D88" s="8"/>
      <c r="E88" s="9"/>
      <c r="F88" s="10"/>
    </row>
    <row r="89" spans="1:6" ht="15">
      <c r="A89" s="7">
        <v>83</v>
      </c>
      <c r="B89" s="8"/>
      <c r="C89" s="8"/>
      <c r="D89" s="8"/>
      <c r="E89" s="9"/>
      <c r="F89" s="10"/>
    </row>
    <row r="90" spans="1:6" ht="15">
      <c r="A90" s="7">
        <v>84</v>
      </c>
      <c r="B90" s="8"/>
      <c r="C90" s="8"/>
      <c r="D90" s="8"/>
      <c r="E90" s="9"/>
      <c r="F90" s="10"/>
    </row>
    <row r="91" spans="1:6" ht="15.75" thickBot="1">
      <c r="A91" s="7">
        <v>85</v>
      </c>
      <c r="B91" s="13"/>
      <c r="C91" s="13"/>
      <c r="D91" s="13"/>
      <c r="E91" s="14"/>
      <c r="F91" s="15"/>
    </row>
  </sheetData>
  <sheetProtection/>
  <mergeCells count="3">
    <mergeCell ref="A1:F1"/>
    <mergeCell ref="A30:F30"/>
    <mergeCell ref="A61:F61"/>
  </mergeCells>
  <printOptions/>
  <pageMargins left="0.7874015748031497" right="0.5511811023622047" top="0.7480314960629921" bottom="0.7874015748031497" header="0.5118110236220472" footer="0.5118110236220472"/>
  <pageSetup horizontalDpi="300" verticalDpi="300" orientation="landscape" paperSize="9" r:id="rId1"/>
  <headerFooter alignWithMargins="0">
    <oddHeader>&amp;R&amp;"Arial,Italique"&amp;8Course Soucirac 14 juillet 2019 - 15,3 kms</oddHeader>
    <oddFooter>&amp;Rpage&amp;P/&amp;N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86"/>
  <sheetViews>
    <sheetView showGridLines="0" tabSelected="1" zoomScale="90" zoomScaleNormal="90" zoomScalePageLayoutView="0" workbookViewId="0" topLeftCell="A1">
      <pane ySplit="2" topLeftCell="A3" activePane="bottomLeft" state="frozen"/>
      <selection pane="topLeft" activeCell="F3" sqref="F3"/>
      <selection pane="bottomLeft" activeCell="U18" sqref="U18"/>
    </sheetView>
  </sheetViews>
  <sheetFormatPr defaultColWidth="11.421875" defaultRowHeight="12.75"/>
  <cols>
    <col min="1" max="1" width="6.57421875" style="24" customWidth="1"/>
    <col min="2" max="2" width="7.421875" style="1" bestFit="1" customWidth="1"/>
    <col min="3" max="3" width="18.8515625" style="1" customWidth="1"/>
    <col min="4" max="4" width="17.8515625" style="1" customWidth="1"/>
    <col min="5" max="5" width="27.140625" style="11" customWidth="1"/>
    <col min="6" max="6" width="5.421875" style="29" customWidth="1"/>
    <col min="7" max="7" width="4.140625" style="11" bestFit="1" customWidth="1"/>
    <col min="8" max="8" width="8.7109375" style="11" bestFit="1" customWidth="1"/>
    <col min="9" max="9" width="4.140625" style="11" customWidth="1"/>
    <col min="10" max="10" width="4.28125" style="11" bestFit="1" customWidth="1"/>
    <col min="11" max="12" width="4.421875" style="11" bestFit="1" customWidth="1"/>
    <col min="13" max="17" width="4.140625" style="11" bestFit="1" customWidth="1"/>
    <col min="18" max="16384" width="11.421875" style="1" customWidth="1"/>
  </cols>
  <sheetData>
    <row r="1" spans="1:17" ht="27" customHeight="1" thickBot="1">
      <c r="A1" s="54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s="6" customFormat="1" ht="24.75" customHeight="1">
      <c r="A2" s="32" t="s">
        <v>11</v>
      </c>
      <c r="B2" s="33" t="s">
        <v>0</v>
      </c>
      <c r="C2" s="26" t="s">
        <v>1</v>
      </c>
      <c r="D2" s="26" t="s">
        <v>2</v>
      </c>
      <c r="E2" s="26" t="s">
        <v>3</v>
      </c>
      <c r="F2" s="30" t="s">
        <v>4</v>
      </c>
      <c r="G2" s="27" t="s">
        <v>5</v>
      </c>
      <c r="H2" s="26" t="s">
        <v>12</v>
      </c>
      <c r="I2" s="35" t="s">
        <v>10</v>
      </c>
      <c r="J2" s="35" t="s">
        <v>53</v>
      </c>
      <c r="K2" s="35" t="s">
        <v>8</v>
      </c>
      <c r="L2" s="35" t="s">
        <v>9</v>
      </c>
      <c r="M2" s="35" t="s">
        <v>7</v>
      </c>
      <c r="N2" s="35" t="s">
        <v>6</v>
      </c>
      <c r="O2" s="35" t="s">
        <v>15</v>
      </c>
      <c r="P2" s="34" t="s">
        <v>37</v>
      </c>
      <c r="Q2" s="36" t="s">
        <v>38</v>
      </c>
    </row>
    <row r="3" spans="1:20" ht="15.75">
      <c r="A3" s="16">
        <v>1</v>
      </c>
      <c r="B3" s="25">
        <v>3</v>
      </c>
      <c r="C3" s="28" t="str">
        <f>IF(B3="","",VLOOKUP($B3,'Inscription 15,300 kms'!$A$3:$F$60,2,0))</f>
        <v>POTELLE</v>
      </c>
      <c r="D3" s="28" t="str">
        <f>IF(B3="","",VLOOKUP($B3,'Inscription 15,300 kms'!$A$3:$F$60,3,0))</f>
        <v>Benoit</v>
      </c>
      <c r="E3" s="28" t="str">
        <f>IF(B3="","",VLOOKUP($B3,'Inscription 15,300 kms'!$A$3:$F$60,4,0))</f>
        <v>AC Margny</v>
      </c>
      <c r="F3" s="31" t="str">
        <f>IF(B3="","",VLOOKUP($B3,'Inscription 15,300 kms'!$A$3:$F$60,5,0))</f>
        <v>M</v>
      </c>
      <c r="G3" s="28" t="str">
        <f>IF(B3="","",VLOOKUP($B3,'Inscription 15,300 kms'!$A$3:$F$60,6,0))</f>
        <v>M3</v>
      </c>
      <c r="H3" s="20" t="s">
        <v>91</v>
      </c>
      <c r="I3" s="17"/>
      <c r="J3" s="17"/>
      <c r="K3" s="17"/>
      <c r="L3" s="17"/>
      <c r="M3" s="47">
        <v>1</v>
      </c>
      <c r="N3" s="17"/>
      <c r="O3" s="17"/>
      <c r="P3" s="50"/>
      <c r="Q3" s="39"/>
      <c r="R3"/>
      <c r="S3"/>
      <c r="T3"/>
    </row>
    <row r="4" spans="1:20" ht="15.75">
      <c r="A4" s="16">
        <v>2</v>
      </c>
      <c r="B4" s="7">
        <v>14</v>
      </c>
      <c r="C4" s="28" t="str">
        <f>IF(B4="","",VLOOKUP($B4,'Inscription 15,300 kms'!$A$3:$F$60,2,0))</f>
        <v>PONS</v>
      </c>
      <c r="D4" s="28" t="str">
        <f>IF(B4="","",VLOOKUP($B4,'Inscription 15,300 kms'!$A$3:$F$60,3,0))</f>
        <v>Louis</v>
      </c>
      <c r="E4" s="28" t="str">
        <f>IF(B4="","",VLOOKUP($B4,'Inscription 15,300 kms'!$A$3:$F$60,4,0))</f>
        <v>Bordeaux</v>
      </c>
      <c r="F4" s="31" t="str">
        <f>IF(B4="","",VLOOKUP($B4,'Inscription 15,300 kms'!$A$3:$F$60,5,0))</f>
        <v>M</v>
      </c>
      <c r="G4" s="28" t="str">
        <f>IF(B4="","",VLOOKUP($B4,'Inscription 15,300 kms'!$A$3:$F$60,6,0))</f>
        <v>SE</v>
      </c>
      <c r="H4" s="9" t="s">
        <v>92</v>
      </c>
      <c r="I4" s="47">
        <v>1</v>
      </c>
      <c r="J4" s="17"/>
      <c r="K4" s="17"/>
      <c r="L4" s="17"/>
      <c r="M4" s="17"/>
      <c r="N4" s="17"/>
      <c r="O4" s="17"/>
      <c r="P4" s="51"/>
      <c r="Q4" s="39"/>
      <c r="R4"/>
      <c r="S4"/>
      <c r="T4"/>
    </row>
    <row r="5" spans="1:20" ht="15.75">
      <c r="A5" s="16">
        <v>3</v>
      </c>
      <c r="B5" s="7">
        <v>25</v>
      </c>
      <c r="C5" s="28" t="str">
        <f>IF(B5="","",VLOOKUP($B5,'Inscription 15,300 kms'!$A$3:$F$60,2,0))</f>
        <v>FLORANTY</v>
      </c>
      <c r="D5" s="28" t="str">
        <f>IF(B5="","",VLOOKUP($B5,'Inscription 15,300 kms'!$A$3:$F$60,3,0))</f>
        <v>Victor</v>
      </c>
      <c r="E5" s="28" t="str">
        <f>IF(B5="","",VLOOKUP($B5,'Inscription 15,300 kms'!$A$3:$F$60,4,0))</f>
        <v>St Germain</v>
      </c>
      <c r="F5" s="31" t="str">
        <f>IF(B5="","",VLOOKUP($B5,'Inscription 15,300 kms'!$A$3:$F$60,5,0))</f>
        <v>M</v>
      </c>
      <c r="G5" s="28" t="str">
        <f>IF(B5="","",VLOOKUP($B5,'Inscription 15,300 kms'!$A$3:$F$60,6,0))</f>
        <v>SE</v>
      </c>
      <c r="H5" s="20" t="s">
        <v>93</v>
      </c>
      <c r="I5" s="47">
        <v>2</v>
      </c>
      <c r="J5" s="17"/>
      <c r="K5" s="17"/>
      <c r="L5" s="17"/>
      <c r="M5" s="17"/>
      <c r="N5" s="17"/>
      <c r="O5" s="17"/>
      <c r="P5" s="51"/>
      <c r="Q5" s="39"/>
      <c r="R5"/>
      <c r="S5"/>
      <c r="T5"/>
    </row>
    <row r="6" spans="1:20" ht="15.75">
      <c r="A6" s="16">
        <v>4</v>
      </c>
      <c r="B6" s="7">
        <v>11</v>
      </c>
      <c r="C6" s="28" t="str">
        <f>IF(B6="","",VLOOKUP($B6,'Inscription 15,300 kms'!$A$3:$F$60,2,0))</f>
        <v>HOTTELET</v>
      </c>
      <c r="D6" s="28" t="str">
        <f>IF(B6="","",VLOOKUP($B6,'Inscription 15,300 kms'!$A$3:$F$60,3,0))</f>
        <v>Aurelien</v>
      </c>
      <c r="E6" s="28" t="str">
        <f>IF(B6="","",VLOOKUP($B6,'Inscription 15,300 kms'!$A$3:$F$60,4,0))</f>
        <v>Rocamadour</v>
      </c>
      <c r="F6" s="31" t="str">
        <f>IF(B6="","",VLOOKUP($B6,'Inscription 15,300 kms'!$A$3:$F$60,5,0))</f>
        <v>M</v>
      </c>
      <c r="G6" s="28" t="str">
        <f>IF(B6="","",VLOOKUP($B6,'Inscription 15,300 kms'!$A$3:$F$60,6,0))</f>
        <v>M0</v>
      </c>
      <c r="H6" s="9" t="s">
        <v>94</v>
      </c>
      <c r="I6" s="17"/>
      <c r="J6" s="47">
        <v>1</v>
      </c>
      <c r="K6" s="17"/>
      <c r="L6" s="17"/>
      <c r="M6" s="17"/>
      <c r="N6" s="17"/>
      <c r="O6" s="17"/>
      <c r="P6" s="51"/>
      <c r="Q6" s="39"/>
      <c r="R6"/>
      <c r="S6"/>
      <c r="T6"/>
    </row>
    <row r="7" spans="1:19" ht="15.75">
      <c r="A7" s="16">
        <v>5</v>
      </c>
      <c r="B7" s="7">
        <v>19</v>
      </c>
      <c r="C7" s="28" t="str">
        <f>IF(B7="","",VLOOKUP($B7,'Inscription 15,300 kms'!$A$3:$F$60,2,0))</f>
        <v>LARTIGUE</v>
      </c>
      <c r="D7" s="28" t="str">
        <f>IF(B7="","",VLOOKUP($B7,'Inscription 15,300 kms'!$A$3:$F$60,3,0))</f>
        <v>Pierre</v>
      </c>
      <c r="E7" s="28" t="str">
        <f>IF(B7="","",VLOOKUP($B7,'Inscription 15,300 kms'!$A$3:$F$60,4,0))</f>
        <v>Team Mas de la Paltrié</v>
      </c>
      <c r="F7" s="31" t="str">
        <f>IF(B7="","",VLOOKUP($B7,'Inscription 15,300 kms'!$A$3:$F$60,5,0))</f>
        <v>M</v>
      </c>
      <c r="G7" s="28" t="str">
        <f>IF(B7="","",VLOOKUP($B7,'Inscription 15,300 kms'!$A$3:$F$60,6,0))</f>
        <v>SE</v>
      </c>
      <c r="H7" s="9" t="s">
        <v>95</v>
      </c>
      <c r="I7" s="47">
        <v>3</v>
      </c>
      <c r="J7" s="17"/>
      <c r="K7" s="17"/>
      <c r="L7" s="17"/>
      <c r="M7" s="17"/>
      <c r="N7" s="17"/>
      <c r="O7" s="17"/>
      <c r="P7" s="51"/>
      <c r="Q7" s="39"/>
      <c r="R7" s="19"/>
      <c r="S7" s="18"/>
    </row>
    <row r="8" spans="1:19" ht="15.75">
      <c r="A8" s="16">
        <v>6</v>
      </c>
      <c r="B8" s="7">
        <v>12</v>
      </c>
      <c r="C8" s="28" t="str">
        <f>IF(B8="","",VLOOKUP($B8,'Inscription 15,300 kms'!$A$3:$F$60,2,0))</f>
        <v>BOUSQUET</v>
      </c>
      <c r="D8" s="28" t="str">
        <f>IF(B8="","",VLOOKUP($B8,'Inscription 15,300 kms'!$A$3:$F$60,3,0))</f>
        <v>Frédéric</v>
      </c>
      <c r="E8" s="28" t="str">
        <f>IF(B8="","",VLOOKUP($B8,'Inscription 15,300 kms'!$A$3:$F$60,4,0))</f>
        <v>Campagnac</v>
      </c>
      <c r="F8" s="31" t="str">
        <f>IF(B8="","",VLOOKUP($B8,'Inscription 15,300 kms'!$A$3:$F$60,5,0))</f>
        <v>M</v>
      </c>
      <c r="G8" s="28" t="str">
        <f>IF(B8="","",VLOOKUP($B8,'Inscription 15,300 kms'!$A$3:$F$60,6,0))</f>
        <v>M2</v>
      </c>
      <c r="H8" s="9" t="s">
        <v>96</v>
      </c>
      <c r="I8" s="17"/>
      <c r="J8" s="17"/>
      <c r="K8" s="47"/>
      <c r="L8" s="47">
        <v>1</v>
      </c>
      <c r="M8" s="17"/>
      <c r="N8" s="17"/>
      <c r="O8" s="17"/>
      <c r="P8" s="51"/>
      <c r="Q8" s="39"/>
      <c r="R8" s="19"/>
      <c r="S8" s="18"/>
    </row>
    <row r="9" spans="1:19" ht="15.75">
      <c r="A9" s="16">
        <v>7</v>
      </c>
      <c r="B9" s="7">
        <v>2</v>
      </c>
      <c r="C9" s="28" t="str">
        <f>IF(B9="","",VLOOKUP($B9,'Inscription 15,300 kms'!$A$3:$F$60,2,0))</f>
        <v>SOLEILHAVOUP</v>
      </c>
      <c r="D9" s="28" t="str">
        <f>IF(B9="","",VLOOKUP($B9,'Inscription 15,300 kms'!$A$3:$F$60,3,0))</f>
        <v>Patrick</v>
      </c>
      <c r="E9" s="28" t="str">
        <f>IF(B9="","",VLOOKUP($B9,'Inscription 15,300 kms'!$A$3:$F$60,4,0))</f>
        <v>Figeac</v>
      </c>
      <c r="F9" s="40" t="str">
        <f>IF(B9="","",VLOOKUP($B9,'Inscription 15,300 kms'!$A$3:$F$60,5,0))</f>
        <v>M</v>
      </c>
      <c r="G9" s="28" t="str">
        <f>IF(B9="","",VLOOKUP($B9,'Inscription 15,300 kms'!$A$3:$F$60,6,0))</f>
        <v>M4</v>
      </c>
      <c r="H9" s="9" t="s">
        <v>97</v>
      </c>
      <c r="I9" s="17"/>
      <c r="J9" s="17"/>
      <c r="K9" s="17"/>
      <c r="L9" s="17"/>
      <c r="M9" s="17"/>
      <c r="N9" s="47">
        <v>1</v>
      </c>
      <c r="O9" s="17"/>
      <c r="P9" s="51"/>
      <c r="Q9" s="53"/>
      <c r="R9" s="19"/>
      <c r="S9" s="18"/>
    </row>
    <row r="10" spans="1:19" ht="15.75">
      <c r="A10" s="16">
        <v>8</v>
      </c>
      <c r="B10" s="7">
        <v>18</v>
      </c>
      <c r="C10" s="28" t="str">
        <f>IF(B10="","",VLOOKUP($B10,'Inscription 15,300 kms'!$A$3:$F$60,2,0))</f>
        <v>LEQUESNE</v>
      </c>
      <c r="D10" s="28" t="str">
        <f>IF(B10="","",VLOOKUP($B10,'Inscription 15,300 kms'!$A$3:$F$60,3,0))</f>
        <v>Yvonnick</v>
      </c>
      <c r="E10" s="28" t="str">
        <f>IF(B10="","",VLOOKUP($B10,'Inscription 15,300 kms'!$A$3:$F$60,4,0))</f>
        <v>Le Bourg</v>
      </c>
      <c r="F10" s="40" t="str">
        <f>IF(B10="","",VLOOKUP($B10,'Inscription 15,300 kms'!$A$3:$F$60,5,0))</f>
        <v>M</v>
      </c>
      <c r="G10" s="28" t="str">
        <f>IF(B10="","",VLOOKUP($B10,'Inscription 15,300 kms'!$A$3:$F$60,6,0))</f>
        <v>M2</v>
      </c>
      <c r="H10" s="9" t="s">
        <v>98</v>
      </c>
      <c r="I10" s="17"/>
      <c r="J10" s="17"/>
      <c r="K10" s="47"/>
      <c r="L10" s="47">
        <v>2</v>
      </c>
      <c r="M10" s="17"/>
      <c r="N10" s="17"/>
      <c r="O10" s="17"/>
      <c r="P10" s="51"/>
      <c r="Q10" s="39"/>
      <c r="R10" s="18"/>
      <c r="S10" s="18"/>
    </row>
    <row r="11" spans="1:19" ht="15.75">
      <c r="A11" s="16">
        <v>9</v>
      </c>
      <c r="B11" s="7">
        <v>17</v>
      </c>
      <c r="C11" s="28" t="str">
        <f>IF(B11="","",VLOOKUP($B11,'Inscription 15,300 kms'!$A$3:$F$60,2,0))</f>
        <v>DULAC</v>
      </c>
      <c r="D11" s="28" t="str">
        <f>IF(B11="","",VLOOKUP($B11,'Inscription 15,300 kms'!$A$3:$F$60,3,0))</f>
        <v>Julien</v>
      </c>
      <c r="E11" s="28" t="str">
        <f>IF(B11="","",VLOOKUP($B11,'Inscription 15,300 kms'!$A$3:$F$60,4,0))</f>
        <v>St Denis Catus</v>
      </c>
      <c r="F11" s="40" t="str">
        <f>IF(B11="","",VLOOKUP($B11,'Inscription 15,300 kms'!$A$3:$F$60,5,0))</f>
        <v>M</v>
      </c>
      <c r="G11" s="28" t="str">
        <f>IF(B11="","",VLOOKUP($B11,'Inscription 15,300 kms'!$A$3:$F$60,6,0))</f>
        <v>M0</v>
      </c>
      <c r="H11" s="9" t="s">
        <v>99</v>
      </c>
      <c r="I11" s="17"/>
      <c r="J11" s="47">
        <v>2</v>
      </c>
      <c r="K11" s="17"/>
      <c r="L11" s="17"/>
      <c r="M11" s="17"/>
      <c r="N11" s="17"/>
      <c r="O11" s="17"/>
      <c r="P11" s="51"/>
      <c r="Q11" s="39"/>
      <c r="R11" s="19"/>
      <c r="S11" s="18"/>
    </row>
    <row r="12" spans="1:19" ht="15.75">
      <c r="A12" s="16">
        <v>10</v>
      </c>
      <c r="B12" s="7">
        <v>26</v>
      </c>
      <c r="C12" s="28" t="str">
        <f>IF(B12="","",VLOOKUP($B12,'Inscription 15,300 kms'!$A$3:$F$60,2,0))</f>
        <v>RIVOAL</v>
      </c>
      <c r="D12" s="28" t="str">
        <f>IF(B12="","",VLOOKUP($B12,'Inscription 15,300 kms'!$A$3:$F$60,3,0))</f>
        <v>Christian</v>
      </c>
      <c r="E12" s="28" t="str">
        <f>IF(B12="","",VLOOKUP($B12,'Inscription 15,300 kms'!$A$3:$F$60,4,0))</f>
        <v>Goulizon</v>
      </c>
      <c r="F12" s="40" t="str">
        <f>IF(B12="","",VLOOKUP($B12,'Inscription 15,300 kms'!$A$3:$F$60,5,0))</f>
        <v>M</v>
      </c>
      <c r="G12" s="28" t="str">
        <f>IF(B12="","",VLOOKUP($B12,'Inscription 15,300 kms'!$A$3:$F$60,6,0))</f>
        <v>M5</v>
      </c>
      <c r="H12" s="9" t="s">
        <v>100</v>
      </c>
      <c r="I12" s="17"/>
      <c r="J12" s="17"/>
      <c r="K12" s="17"/>
      <c r="L12" s="17"/>
      <c r="M12" s="17"/>
      <c r="N12" s="17"/>
      <c r="O12" s="47">
        <v>1</v>
      </c>
      <c r="P12" s="51"/>
      <c r="Q12" s="39"/>
      <c r="R12" s="19"/>
      <c r="S12" s="18"/>
    </row>
    <row r="13" spans="1:19" ht="15.75">
      <c r="A13" s="16">
        <v>11</v>
      </c>
      <c r="B13" s="7">
        <v>5</v>
      </c>
      <c r="C13" s="28" t="str">
        <f>IF(B13="","",VLOOKUP($B13,'Inscription 15,300 kms'!$A$3:$F$60,2,0))</f>
        <v>BOTTREAU</v>
      </c>
      <c r="D13" s="28" t="str">
        <f>IF(B13="","",VLOOKUP($B13,'Inscription 15,300 kms'!$A$3:$F$60,3,0))</f>
        <v>Isabelle</v>
      </c>
      <c r="E13" s="28" t="str">
        <f>IF(B13="","",VLOOKUP($B13,'Inscription 15,300 kms'!$A$3:$F$60,4,0))</f>
        <v>Castelsarrasin</v>
      </c>
      <c r="F13" s="40" t="str">
        <f>IF(B13="","",VLOOKUP($B13,'Inscription 15,300 kms'!$A$3:$F$60,5,0))</f>
        <v>F</v>
      </c>
      <c r="G13" s="28" t="str">
        <f>IF(B13="","",VLOOKUP($B13,'Inscription 15,300 kms'!$A$3:$F$60,6,0))</f>
        <v>M2</v>
      </c>
      <c r="H13" s="9" t="s">
        <v>101</v>
      </c>
      <c r="I13" s="17"/>
      <c r="J13" s="17"/>
      <c r="K13" s="47"/>
      <c r="L13" s="49">
        <v>1</v>
      </c>
      <c r="M13" s="17"/>
      <c r="N13" s="17"/>
      <c r="O13" s="17"/>
      <c r="P13" s="51"/>
      <c r="Q13" s="39"/>
      <c r="R13" s="19"/>
      <c r="S13" s="18"/>
    </row>
    <row r="14" spans="1:19" ht="15.75">
      <c r="A14" s="16">
        <v>12</v>
      </c>
      <c r="B14" s="7">
        <v>16</v>
      </c>
      <c r="C14" s="28" t="str">
        <f>IF(B14="","",VLOOKUP($B14,'Inscription 15,300 kms'!$A$3:$F$60,2,0))</f>
        <v>PELLIER</v>
      </c>
      <c r="D14" s="28" t="str">
        <f>IF(B14="","",VLOOKUP($B14,'Inscription 15,300 kms'!$A$3:$F$60,3,0))</f>
        <v>Pascal</v>
      </c>
      <c r="E14" s="28" t="str">
        <f>IF(B14="","",VLOOKUP($B14,'Inscription 15,300 kms'!$A$3:$F$60,4,0))</f>
        <v>St Cirq Souillaguet</v>
      </c>
      <c r="F14" s="40" t="str">
        <f>IF(B14="","",VLOOKUP($B14,'Inscription 15,300 kms'!$A$3:$F$60,5,0))</f>
        <v>M</v>
      </c>
      <c r="G14" s="28" t="str">
        <f>IF(B14="","",VLOOKUP($B14,'Inscription 15,300 kms'!$A$3:$F$60,6,0))</f>
        <v>M5</v>
      </c>
      <c r="H14" s="9" t="s">
        <v>102</v>
      </c>
      <c r="I14" s="17"/>
      <c r="J14" s="17"/>
      <c r="K14" s="17"/>
      <c r="L14" s="17"/>
      <c r="M14" s="17"/>
      <c r="N14" s="17"/>
      <c r="O14" s="47">
        <v>2</v>
      </c>
      <c r="P14" s="51"/>
      <c r="Q14" s="39"/>
      <c r="R14" s="18"/>
      <c r="S14" s="18"/>
    </row>
    <row r="15" spans="1:19" ht="15.75">
      <c r="A15" s="16">
        <v>13</v>
      </c>
      <c r="B15" s="7">
        <v>7</v>
      </c>
      <c r="C15" s="28" t="str">
        <f>IF(B15="","",VLOOKUP($B15,'Inscription 15,300 kms'!$A$3:$F$60,2,0))</f>
        <v>RAVAYROL</v>
      </c>
      <c r="D15" s="28" t="str">
        <f>IF(B15="","",VLOOKUP($B15,'Inscription 15,300 kms'!$A$3:$F$60,3,0))</f>
        <v>Thierry</v>
      </c>
      <c r="E15" s="28" t="str">
        <f>IF(B15="","",VLOOKUP($B15,'Inscription 15,300 kms'!$A$3:$F$60,4,0))</f>
        <v>Montfaucon</v>
      </c>
      <c r="F15" s="40" t="str">
        <f>IF(B15="","",VLOOKUP($B15,'Inscription 15,300 kms'!$A$3:$F$60,5,0))</f>
        <v>M</v>
      </c>
      <c r="G15" s="28" t="str">
        <f>IF(B15="","",VLOOKUP($B15,'Inscription 15,300 kms'!$A$3:$F$60,6,0))</f>
        <v>M3</v>
      </c>
      <c r="H15" s="9" t="s">
        <v>103</v>
      </c>
      <c r="I15" s="17"/>
      <c r="J15" s="17"/>
      <c r="K15" s="17"/>
      <c r="L15" s="47">
        <v>3</v>
      </c>
      <c r="M15" s="17"/>
      <c r="N15" s="17"/>
      <c r="O15" s="17"/>
      <c r="P15" s="51"/>
      <c r="Q15" s="39"/>
      <c r="R15" s="18"/>
      <c r="S15" s="18"/>
    </row>
    <row r="16" spans="1:19" ht="15.75">
      <c r="A16" s="16">
        <v>14</v>
      </c>
      <c r="B16" s="7">
        <v>21</v>
      </c>
      <c r="C16" s="28" t="str">
        <f>IF(B16="","",VLOOKUP($B16,'Inscription 15,300 kms'!$A$3:$F$60,2,0))</f>
        <v>CIPRES</v>
      </c>
      <c r="D16" s="28" t="str">
        <f>IF(B16="","",VLOOKUP($B16,'Inscription 15,300 kms'!$A$3:$F$60,3,0))</f>
        <v>Alexis</v>
      </c>
      <c r="E16" s="28" t="str">
        <f>IF(B16="","",VLOOKUP($B16,'Inscription 15,300 kms'!$A$3:$F$60,4,0))</f>
        <v>Le Vigan</v>
      </c>
      <c r="F16" s="40" t="str">
        <f>IF(B16="","",VLOOKUP($B16,'Inscription 15,300 kms'!$A$3:$F$60,5,0))</f>
        <v>M</v>
      </c>
      <c r="G16" s="28" t="str">
        <f>IF(B16="","",VLOOKUP($B16,'Inscription 15,300 kms'!$A$3:$F$60,6,0))</f>
        <v>M3</v>
      </c>
      <c r="H16" s="9" t="s">
        <v>103</v>
      </c>
      <c r="I16" s="17"/>
      <c r="J16" s="17"/>
      <c r="K16" s="17"/>
      <c r="L16" s="17">
        <v>4</v>
      </c>
      <c r="M16" s="17"/>
      <c r="N16" s="17"/>
      <c r="O16" s="17"/>
      <c r="P16" s="51"/>
      <c r="Q16" s="39"/>
      <c r="R16" s="18"/>
      <c r="S16" s="18"/>
    </row>
    <row r="17" spans="1:17" ht="15.75">
      <c r="A17" s="16">
        <v>15</v>
      </c>
      <c r="B17" s="7">
        <v>1</v>
      </c>
      <c r="C17" s="28" t="str">
        <f>IF(B17="","",VLOOKUP($B17,'Inscription 15,300 kms'!$A$3:$F$60,2,0))</f>
        <v>WITZ</v>
      </c>
      <c r="D17" s="28" t="str">
        <f>IF(B17="","",VLOOKUP($B17,'Inscription 15,300 kms'!$A$3:$F$60,3,0))</f>
        <v>Andréas</v>
      </c>
      <c r="E17" s="28" t="str">
        <f>IF(B17="","",VLOOKUP($B17,'Inscription 15,300 kms'!$A$3:$F$60,4,0))</f>
        <v>Bâle Suisse</v>
      </c>
      <c r="F17" s="40" t="str">
        <f>IF(B17="","",VLOOKUP($B17,'Inscription 15,300 kms'!$A$3:$F$60,5,0))</f>
        <v>M</v>
      </c>
      <c r="G17" s="28" t="str">
        <f>IF(B17="","",VLOOKUP($B17,'Inscription 15,300 kms'!$A$3:$F$60,6,0))</f>
        <v>M5</v>
      </c>
      <c r="H17" s="9" t="s">
        <v>104</v>
      </c>
      <c r="I17" s="17"/>
      <c r="J17" s="17"/>
      <c r="K17" s="17"/>
      <c r="L17" s="17"/>
      <c r="M17" s="17"/>
      <c r="N17" s="17"/>
      <c r="O17" s="47">
        <v>3</v>
      </c>
      <c r="P17" s="51"/>
      <c r="Q17" s="39"/>
    </row>
    <row r="18" spans="1:17" ht="15.75">
      <c r="A18" s="16">
        <v>16</v>
      </c>
      <c r="B18" s="7">
        <v>4</v>
      </c>
      <c r="C18" s="28" t="str">
        <f>IF(B18="","",VLOOKUP($B18,'Inscription 15,300 kms'!$A$3:$F$60,2,0))</f>
        <v>BARRAUD</v>
      </c>
      <c r="D18" s="28" t="str">
        <f>IF(B18="","",VLOOKUP($B18,'Inscription 15,300 kms'!$A$3:$F$60,3,0))</f>
        <v>Céline</v>
      </c>
      <c r="E18" s="28" t="str">
        <f>IF(B18="","",VLOOKUP($B18,'Inscription 15,300 kms'!$A$3:$F$60,4,0))</f>
        <v>AC Margny</v>
      </c>
      <c r="F18" s="40" t="str">
        <f>IF(B18="","",VLOOKUP($B18,'Inscription 15,300 kms'!$A$3:$F$60,5,0))</f>
        <v>F</v>
      </c>
      <c r="G18" s="28" t="str">
        <f>IF(B18="","",VLOOKUP($B18,'Inscription 15,300 kms'!$A$3:$F$60,6,0))</f>
        <v>M2</v>
      </c>
      <c r="H18" s="9" t="s">
        <v>105</v>
      </c>
      <c r="I18" s="17"/>
      <c r="J18" s="17"/>
      <c r="K18" s="17"/>
      <c r="L18" s="48">
        <v>2</v>
      </c>
      <c r="M18" s="17"/>
      <c r="N18" s="17"/>
      <c r="O18" s="17"/>
      <c r="P18" s="51"/>
      <c r="Q18" s="39"/>
    </row>
    <row r="19" spans="1:17" ht="15.75">
      <c r="A19" s="16">
        <v>16</v>
      </c>
      <c r="B19" s="7">
        <v>20</v>
      </c>
      <c r="C19" s="28" t="str">
        <f>IF(B19="","",VLOOKUP($B19,'Inscription 15,300 kms'!$A$3:$F$60,2,0))</f>
        <v>HENRI</v>
      </c>
      <c r="D19" s="28" t="str">
        <f>IF(B19="","",VLOOKUP($B19,'Inscription 15,300 kms'!$A$3:$F$60,3,0))</f>
        <v>Victor</v>
      </c>
      <c r="E19" s="28" t="str">
        <f>IF(B19="","",VLOOKUP($B19,'Inscription 15,300 kms'!$A$3:$F$60,4,0))</f>
        <v>Malte</v>
      </c>
      <c r="F19" s="40" t="str">
        <f>IF(B19="","",VLOOKUP($B19,'Inscription 15,300 kms'!$A$3:$F$60,5,0))</f>
        <v>M</v>
      </c>
      <c r="G19" s="28" t="str">
        <f>IF(B19="","",VLOOKUP($B19,'Inscription 15,300 kms'!$A$3:$F$60,6,0))</f>
        <v>M1</v>
      </c>
      <c r="H19" s="9" t="s">
        <v>106</v>
      </c>
      <c r="I19" s="17"/>
      <c r="J19" s="17"/>
      <c r="K19" s="47">
        <v>1</v>
      </c>
      <c r="L19" s="17"/>
      <c r="M19" s="17"/>
      <c r="N19" s="17"/>
      <c r="O19" s="17"/>
      <c r="P19" s="51"/>
      <c r="Q19" s="39"/>
    </row>
    <row r="20" spans="1:17" ht="15.75">
      <c r="A20" s="16">
        <v>18</v>
      </c>
      <c r="B20" s="7">
        <v>8</v>
      </c>
      <c r="C20" s="28" t="str">
        <f>IF(B20="","",VLOOKUP($B20,'Inscription 15,300 kms'!$A$3:$F$60,2,0))</f>
        <v>PRADY</v>
      </c>
      <c r="D20" s="28" t="str">
        <f>IF(B20="","",VLOOKUP($B20,'Inscription 15,300 kms'!$A$3:$F$60,3,0))</f>
        <v>Benoit</v>
      </c>
      <c r="E20" s="28" t="str">
        <f>IF(B20="","",VLOOKUP($B20,'Inscription 15,300 kms'!$A$3:$F$60,4,0))</f>
        <v>Paris</v>
      </c>
      <c r="F20" s="40" t="str">
        <f>IF(B20="","",VLOOKUP($B20,'Inscription 15,300 kms'!$A$3:$F$60,5,0))</f>
        <v>M</v>
      </c>
      <c r="G20" s="28" t="str">
        <f>IF(B20="","",VLOOKUP($B20,'Inscription 15,300 kms'!$A$3:$F$60,6,0))</f>
        <v>M2</v>
      </c>
      <c r="H20" s="9" t="s">
        <v>107</v>
      </c>
      <c r="I20" s="17"/>
      <c r="J20" s="17"/>
      <c r="K20" s="17"/>
      <c r="L20" s="17">
        <v>5</v>
      </c>
      <c r="M20" s="17"/>
      <c r="N20" s="17"/>
      <c r="O20" s="17"/>
      <c r="P20" s="51"/>
      <c r="Q20" s="39"/>
    </row>
    <row r="21" spans="1:17" ht="15.75">
      <c r="A21" s="16">
        <v>19</v>
      </c>
      <c r="B21" s="7">
        <v>15</v>
      </c>
      <c r="C21" s="28" t="str">
        <f>IF(B21="","",VLOOKUP($B21,'Inscription 15,300 kms'!$A$3:$F$60,2,0))</f>
        <v>DAVID</v>
      </c>
      <c r="D21" s="28" t="str">
        <f>IF(B21="","",VLOOKUP($B21,'Inscription 15,300 kms'!$A$3:$F$60,3,0))</f>
        <v>Rémi</v>
      </c>
      <c r="E21" s="28" t="str">
        <f>IF(B21="","",VLOOKUP($B21,'Inscription 15,300 kms'!$A$3:$F$60,4,0))</f>
        <v>Frayssinet</v>
      </c>
      <c r="F21" s="40" t="str">
        <f>IF(B21="","",VLOOKUP($B21,'Inscription 15,300 kms'!$A$3:$F$60,5,0))</f>
        <v>M</v>
      </c>
      <c r="G21" s="28" t="str">
        <f>IF(B21="","",VLOOKUP($B21,'Inscription 15,300 kms'!$A$3:$F$60,6,0))</f>
        <v>M4</v>
      </c>
      <c r="H21" s="9" t="s">
        <v>108</v>
      </c>
      <c r="I21" s="17"/>
      <c r="J21" s="17"/>
      <c r="K21" s="17"/>
      <c r="L21" s="17"/>
      <c r="M21" s="17"/>
      <c r="N21" s="47">
        <v>2</v>
      </c>
      <c r="O21" s="17"/>
      <c r="P21" s="51"/>
      <c r="Q21" s="39"/>
    </row>
    <row r="22" spans="1:17" ht="15.75">
      <c r="A22" s="16">
        <v>20</v>
      </c>
      <c r="B22" s="7">
        <v>6</v>
      </c>
      <c r="C22" s="28" t="str">
        <f>IF(B22="","",VLOOKUP($B22,'Inscription 15,300 kms'!$A$3:$F$60,2,0))</f>
        <v>FAUSSER</v>
      </c>
      <c r="D22" s="28" t="str">
        <f>IF(B22="","",VLOOKUP($B22,'Inscription 15,300 kms'!$A$3:$F$60,3,0))</f>
        <v>Nadine</v>
      </c>
      <c r="E22" s="28" t="str">
        <f>IF(B22="","",VLOOKUP($B22,'Inscription 15,300 kms'!$A$3:$F$60,4,0))</f>
        <v>Cahors</v>
      </c>
      <c r="F22" s="40" t="str">
        <f>IF(B22="","",VLOOKUP($B22,'Inscription 15,300 kms'!$A$3:$F$60,5,0))</f>
        <v>F</v>
      </c>
      <c r="G22" s="28" t="str">
        <f>IF(B22="","",VLOOKUP($B22,'Inscription 15,300 kms'!$A$3:$F$60,6,0))</f>
        <v>M6</v>
      </c>
      <c r="H22" s="9" t="s">
        <v>109</v>
      </c>
      <c r="I22" s="17"/>
      <c r="J22" s="17"/>
      <c r="K22" s="17"/>
      <c r="L22" s="17"/>
      <c r="M22" s="17"/>
      <c r="N22" s="17"/>
      <c r="O22" s="17"/>
      <c r="P22" s="52">
        <v>1</v>
      </c>
      <c r="Q22" s="39"/>
    </row>
    <row r="23" spans="1:17" ht="15.75">
      <c r="A23" s="16">
        <v>21</v>
      </c>
      <c r="B23" s="7">
        <v>13</v>
      </c>
      <c r="C23" s="28" t="str">
        <f>IF(B23="","",VLOOKUP($B23,'Inscription 15,300 kms'!$A$3:$F$60,2,0))</f>
        <v>LAVAL</v>
      </c>
      <c r="D23" s="28" t="str">
        <f>IF(B23="","",VLOOKUP($B23,'Inscription 15,300 kms'!$A$3:$F$60,3,0))</f>
        <v>Thierry</v>
      </c>
      <c r="E23" s="28" t="str">
        <f>IF(B23="","",VLOOKUP($B23,'Inscription 15,300 kms'!$A$3:$F$60,4,0))</f>
        <v>Campagnac</v>
      </c>
      <c r="F23" s="40" t="str">
        <f>IF(B23="","",VLOOKUP($B23,'Inscription 15,300 kms'!$A$3:$F$60,5,0))</f>
        <v>M</v>
      </c>
      <c r="G23" s="28" t="str">
        <f>IF(B23="","",VLOOKUP($B23,'Inscription 15,300 kms'!$A$3:$F$60,6,0))</f>
        <v>M3</v>
      </c>
      <c r="H23" s="9" t="s">
        <v>110</v>
      </c>
      <c r="I23" s="17"/>
      <c r="J23" s="17"/>
      <c r="K23" s="17"/>
      <c r="L23" s="17"/>
      <c r="M23" s="47">
        <v>2</v>
      </c>
      <c r="N23" s="17"/>
      <c r="O23" s="17"/>
      <c r="P23" s="51"/>
      <c r="Q23" s="39"/>
    </row>
    <row r="24" spans="1:17" ht="15.75">
      <c r="A24" s="16">
        <v>22</v>
      </c>
      <c r="B24" s="7">
        <v>22</v>
      </c>
      <c r="C24" s="28" t="str">
        <f>IF(B24="","",VLOOKUP($B24,'Inscription 15,300 kms'!$A$3:$F$60,2,0))</f>
        <v>CIPRES</v>
      </c>
      <c r="D24" s="28" t="str">
        <f>IF(B24="","",VLOOKUP($B24,'Inscription 15,300 kms'!$A$3:$F$60,3,0))</f>
        <v>Fatima</v>
      </c>
      <c r="E24" s="28" t="str">
        <f>IF(B24="","",VLOOKUP($B24,'Inscription 15,300 kms'!$A$3:$F$60,4,0))</f>
        <v>Le Vigan</v>
      </c>
      <c r="F24" s="40" t="str">
        <f>IF(B24="","",VLOOKUP($B24,'Inscription 15,300 kms'!$A$3:$F$60,5,0))</f>
        <v>F</v>
      </c>
      <c r="G24" s="28" t="str">
        <f>IF(B24="","",VLOOKUP($B24,'Inscription 15,300 kms'!$A$3:$F$60,6,0))</f>
        <v>M2</v>
      </c>
      <c r="H24" s="9" t="s">
        <v>111</v>
      </c>
      <c r="I24" s="17"/>
      <c r="J24" s="17"/>
      <c r="K24" s="17"/>
      <c r="L24" s="48">
        <v>3</v>
      </c>
      <c r="M24" s="17"/>
      <c r="N24" s="17"/>
      <c r="O24" s="17"/>
      <c r="P24" s="51"/>
      <c r="Q24" s="39"/>
    </row>
    <row r="25" spans="1:17" ht="15.75">
      <c r="A25" s="16">
        <v>23</v>
      </c>
      <c r="B25" s="7">
        <v>24</v>
      </c>
      <c r="C25" s="28" t="str">
        <f>IF(B25="","",VLOOKUP($B25,'Inscription 15,300 kms'!$A$3:$F$60,2,0))</f>
        <v>CIPRES</v>
      </c>
      <c r="D25" s="28" t="str">
        <f>IF(B25="","",VLOOKUP($B25,'Inscription 15,300 kms'!$A$3:$F$60,3,0))</f>
        <v>Estelle</v>
      </c>
      <c r="E25" s="28" t="str">
        <f>IF(B25="","",VLOOKUP($B25,'Inscription 15,300 kms'!$A$3:$F$60,4,0))</f>
        <v>Le Vigan</v>
      </c>
      <c r="F25" s="40" t="str">
        <f>IF(B25="","",VLOOKUP($B25,'Inscription 15,300 kms'!$A$3:$F$60,5,0))</f>
        <v>F</v>
      </c>
      <c r="G25" s="28" t="str">
        <f>IF(B25="","",VLOOKUP($B25,'Inscription 15,300 kms'!$A$3:$F$60,6,0))</f>
        <v>M3</v>
      </c>
      <c r="H25" s="9" t="s">
        <v>111</v>
      </c>
      <c r="I25" s="17"/>
      <c r="J25" s="17"/>
      <c r="K25" s="17"/>
      <c r="L25" s="17"/>
      <c r="M25" s="48">
        <v>1</v>
      </c>
      <c r="N25" s="17"/>
      <c r="O25" s="17"/>
      <c r="P25" s="51"/>
      <c r="Q25" s="39"/>
    </row>
    <row r="26" spans="1:17" ht="15.75">
      <c r="A26" s="16">
        <v>24</v>
      </c>
      <c r="B26" s="7">
        <v>23</v>
      </c>
      <c r="C26" s="28" t="str">
        <f>IF(B26="","",VLOOKUP($B26,'Inscription 15,300 kms'!$A$3:$F$60,2,0))</f>
        <v>CIPRES</v>
      </c>
      <c r="D26" s="28" t="str">
        <f>IF(B26="","",VLOOKUP($B26,'Inscription 15,300 kms'!$A$3:$F$60,3,0))</f>
        <v>Emmanuelle</v>
      </c>
      <c r="E26" s="28" t="str">
        <f>IF(B26="","",VLOOKUP($B26,'Inscription 15,300 kms'!$A$3:$F$60,4,0))</f>
        <v>Le Vigan</v>
      </c>
      <c r="F26" s="40" t="str">
        <f>IF(B26="","",VLOOKUP($B26,'Inscription 15,300 kms'!$A$3:$F$60,5,0))</f>
        <v>F</v>
      </c>
      <c r="G26" s="28" t="str">
        <f>IF(B26="","",VLOOKUP($B26,'Inscription 15,300 kms'!$A$3:$F$60,6,0))</f>
        <v>M4</v>
      </c>
      <c r="H26" s="9" t="s">
        <v>112</v>
      </c>
      <c r="I26" s="17"/>
      <c r="J26" s="17"/>
      <c r="K26" s="17"/>
      <c r="L26" s="17"/>
      <c r="M26" s="17"/>
      <c r="N26" s="48">
        <v>1</v>
      </c>
      <c r="O26" s="17"/>
      <c r="P26" s="51"/>
      <c r="Q26" s="39"/>
    </row>
    <row r="27" spans="1:17" ht="15.75">
      <c r="A27" s="16">
        <v>25</v>
      </c>
      <c r="B27" s="7">
        <v>10</v>
      </c>
      <c r="C27" s="28" t="str">
        <f>IF(B27="","",VLOOKUP($B27,'Inscription 15,300 kms'!$A$3:$F$60,2,0))</f>
        <v>PAVARD</v>
      </c>
      <c r="D27" s="28" t="str">
        <f>IF(B27="","",VLOOKUP($B27,'Inscription 15,300 kms'!$A$3:$F$60,3,0))</f>
        <v>Ghislaine</v>
      </c>
      <c r="E27" s="28" t="str">
        <f>IF(B27="","",VLOOKUP($B27,'Inscription 15,300 kms'!$A$3:$F$60,4,0))</f>
        <v>AC Gigouzac</v>
      </c>
      <c r="F27" s="40" t="str">
        <f>IF(B27="","",VLOOKUP($B27,'Inscription 15,300 kms'!$A$3:$F$60,5,0))</f>
        <v>F</v>
      </c>
      <c r="G27" s="28" t="str">
        <f>IF(B27="","",VLOOKUP($B27,'Inscription 15,300 kms'!$A$3:$F$60,6,0))</f>
        <v>M6</v>
      </c>
      <c r="H27" s="9" t="s">
        <v>113</v>
      </c>
      <c r="I27" s="17"/>
      <c r="J27" s="17"/>
      <c r="K27" s="17"/>
      <c r="L27" s="17"/>
      <c r="M27" s="17"/>
      <c r="N27" s="17"/>
      <c r="O27" s="17"/>
      <c r="P27" s="52">
        <v>2</v>
      </c>
      <c r="Q27" s="39"/>
    </row>
    <row r="28" spans="1:17" ht="15.75">
      <c r="A28" s="16">
        <v>26</v>
      </c>
      <c r="B28" s="7">
        <v>9</v>
      </c>
      <c r="C28" s="28" t="str">
        <f>IF(B28="","",VLOOKUP($B28,'Inscription 15,300 kms'!$A$3:$F$60,2,0))</f>
        <v>ALBENQUE</v>
      </c>
      <c r="D28" s="28" t="str">
        <f>IF(B28="","",VLOOKUP($B28,'Inscription 15,300 kms'!$A$3:$F$60,3,0))</f>
        <v>Philippe</v>
      </c>
      <c r="E28" s="28" t="str">
        <f>IF(B28="","",VLOOKUP($B28,'Inscription 15,300 kms'!$A$3:$F$60,4,0))</f>
        <v>Cahors</v>
      </c>
      <c r="F28" s="40" t="str">
        <f>IF(B28="","",VLOOKUP($B28,'Inscription 15,300 kms'!$A$3:$F$60,5,0))</f>
        <v>M</v>
      </c>
      <c r="G28" s="28" t="str">
        <f>IF(B28="","",VLOOKUP($B28,'Inscription 15,300 kms'!$A$3:$F$60,6,0))</f>
        <v>M9</v>
      </c>
      <c r="H28" s="9" t="s">
        <v>114</v>
      </c>
      <c r="I28" s="17"/>
      <c r="J28" s="17"/>
      <c r="K28" s="17"/>
      <c r="L28" s="17"/>
      <c r="M28" s="17"/>
      <c r="N28" s="17"/>
      <c r="O28" s="17"/>
      <c r="P28" s="51"/>
      <c r="Q28" s="53">
        <v>1</v>
      </c>
    </row>
    <row r="29" spans="1:17" ht="19.5" thickBot="1">
      <c r="A29" s="57" t="s">
        <v>17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/>
    </row>
    <row r="30" spans="1:17" ht="15.75">
      <c r="A30" s="32" t="s">
        <v>11</v>
      </c>
      <c r="B30" s="33" t="s">
        <v>0</v>
      </c>
      <c r="C30" s="26" t="s">
        <v>1</v>
      </c>
      <c r="D30" s="26" t="s">
        <v>2</v>
      </c>
      <c r="E30" s="26" t="s">
        <v>3</v>
      </c>
      <c r="F30" s="30" t="s">
        <v>4</v>
      </c>
      <c r="G30" s="27" t="s">
        <v>5</v>
      </c>
      <c r="H30" s="26" t="s">
        <v>12</v>
      </c>
      <c r="I30" s="34" t="s">
        <v>13</v>
      </c>
      <c r="J30" s="35" t="s">
        <v>14</v>
      </c>
      <c r="K30" s="35" t="s">
        <v>16</v>
      </c>
      <c r="L30" s="35" t="s">
        <v>10</v>
      </c>
      <c r="M30" s="35" t="s">
        <v>8</v>
      </c>
      <c r="N30" s="35" t="s">
        <v>9</v>
      </c>
      <c r="O30" s="35" t="s">
        <v>7</v>
      </c>
      <c r="P30" s="35" t="s">
        <v>6</v>
      </c>
      <c r="Q30" s="36" t="s">
        <v>15</v>
      </c>
    </row>
    <row r="31" spans="1:17" ht="15.75">
      <c r="A31" s="16">
        <v>27</v>
      </c>
      <c r="B31" s="7"/>
      <c r="C31" s="28">
        <f>IF(B31="","",VLOOKUP($B31,'Inscription 15,300 kms'!$A$3:$F$60,2,0))</f>
      </c>
      <c r="D31" s="28">
        <f>IF(B31="","",VLOOKUP($B31,'Inscription 15,300 kms'!$A$3:$F$60,3,0))</f>
      </c>
      <c r="E31" s="28">
        <f>IF(B31="","",VLOOKUP($B31,'Inscription 15,300 kms'!$A$3:$F$60,4,0))</f>
      </c>
      <c r="F31" s="40">
        <f>IF(B31="","",VLOOKUP($B31,'Inscription 15,300 kms'!$A$3:$F$60,5,0))</f>
      </c>
      <c r="G31" s="41">
        <f>IF(B31="","",VLOOKUP($B31,'Inscription 15,300 kms'!$A$3:$F$60,6,0))</f>
      </c>
      <c r="H31" s="9"/>
      <c r="I31" s="21"/>
      <c r="J31" s="17"/>
      <c r="K31" s="17"/>
      <c r="L31" s="17"/>
      <c r="M31" s="17"/>
      <c r="N31" s="17"/>
      <c r="O31" s="17"/>
      <c r="P31" s="17"/>
      <c r="Q31" s="39"/>
    </row>
    <row r="32" spans="1:17" ht="15.75">
      <c r="A32" s="16">
        <v>28</v>
      </c>
      <c r="B32" s="7"/>
      <c r="C32" s="28">
        <f>IF(B32="","",VLOOKUP($B32,'Inscription 15,300 kms'!$A$3:$F$60,2,0))</f>
      </c>
      <c r="D32" s="28">
        <f>IF(B32="","",VLOOKUP($B32,'Inscription 15,300 kms'!$A$3:$F$60,3,0))</f>
      </c>
      <c r="E32" s="28">
        <f>IF(B32="","",VLOOKUP($B32,'Inscription 15,300 kms'!$A$3:$F$60,4,0))</f>
      </c>
      <c r="F32" s="40">
        <f>IF(B32="","",VLOOKUP($B32,'Inscription 15,300 kms'!$A$3:$F$60,5,0))</f>
      </c>
      <c r="G32" s="41">
        <f>IF(B32="","",VLOOKUP($B32,'Inscription 15,300 kms'!$A$3:$F$60,6,0))</f>
      </c>
      <c r="H32" s="9"/>
      <c r="I32" s="21"/>
      <c r="J32" s="17"/>
      <c r="K32" s="17"/>
      <c r="L32" s="17"/>
      <c r="M32" s="17"/>
      <c r="N32" s="17"/>
      <c r="O32" s="17"/>
      <c r="P32" s="17"/>
      <c r="Q32" s="39"/>
    </row>
    <row r="33" spans="1:17" ht="15.75">
      <c r="A33" s="16">
        <v>29</v>
      </c>
      <c r="B33" s="7"/>
      <c r="C33" s="28">
        <f>IF(B33="","",VLOOKUP($B33,'Inscription 15,300 kms'!$A$3:$F$60,2,0))</f>
      </c>
      <c r="D33" s="28">
        <f>IF(B33="","",VLOOKUP($B33,'Inscription 15,300 kms'!$A$3:$F$60,3,0))</f>
      </c>
      <c r="E33" s="28">
        <f>IF(B33="","",VLOOKUP($B33,'Inscription 15,300 kms'!$A$3:$F$60,4,0))</f>
      </c>
      <c r="F33" s="40">
        <f>IF(B33="","",VLOOKUP($B33,'Inscription 15,300 kms'!$A$3:$F$60,5,0))</f>
      </c>
      <c r="G33" s="41">
        <f>IF(B33="","",VLOOKUP($B33,'Inscription 15,300 kms'!$A$3:$F$60,6,0))</f>
      </c>
      <c r="H33" s="9"/>
      <c r="I33" s="21"/>
      <c r="J33" s="17"/>
      <c r="K33" s="17"/>
      <c r="L33" s="17"/>
      <c r="M33" s="17"/>
      <c r="N33" s="17"/>
      <c r="O33" s="17"/>
      <c r="P33" s="17"/>
      <c r="Q33" s="39"/>
    </row>
    <row r="34" spans="1:17" ht="15.75">
      <c r="A34" s="16">
        <v>30</v>
      </c>
      <c r="B34" s="7"/>
      <c r="C34" s="28">
        <f>IF(B34="","",VLOOKUP($B34,'Inscription 15,300 kms'!$A$3:$F$60,2,0))</f>
      </c>
      <c r="D34" s="28">
        <f>IF(B34="","",VLOOKUP($B34,'Inscription 15,300 kms'!$A$3:$F$60,3,0))</f>
      </c>
      <c r="E34" s="28">
        <f>IF(B34="","",VLOOKUP($B34,'Inscription 15,300 kms'!$A$3:$F$60,4,0))</f>
      </c>
      <c r="F34" s="40">
        <f>IF(B34="","",VLOOKUP($B34,'Inscription 15,300 kms'!$A$3:$F$60,5,0))</f>
      </c>
      <c r="G34" s="41">
        <f>IF(B34="","",VLOOKUP($B34,'Inscription 15,300 kms'!$A$3:$F$60,6,0))</f>
      </c>
      <c r="H34" s="9"/>
      <c r="I34" s="21"/>
      <c r="J34" s="17"/>
      <c r="K34" s="17"/>
      <c r="L34" s="17"/>
      <c r="M34" s="17"/>
      <c r="N34" s="17"/>
      <c r="O34" s="17"/>
      <c r="P34" s="17"/>
      <c r="Q34" s="39"/>
    </row>
    <row r="35" spans="1:17" ht="15.75">
      <c r="A35" s="16">
        <v>31</v>
      </c>
      <c r="B35" s="7"/>
      <c r="C35" s="28">
        <f>IF(B35="","",VLOOKUP($B35,'Inscription 15,300 kms'!$A$3:$F$60,2,0))</f>
      </c>
      <c r="D35" s="28">
        <f>IF(B35="","",VLOOKUP($B35,'Inscription 15,300 kms'!$A$3:$F$60,3,0))</f>
      </c>
      <c r="E35" s="28">
        <f>IF(B35="","",VLOOKUP($B35,'Inscription 15,300 kms'!$A$3:$F$60,4,0))</f>
      </c>
      <c r="F35" s="40">
        <f>IF(B35="","",VLOOKUP($B35,'Inscription 15,300 kms'!$A$3:$F$60,5,0))</f>
      </c>
      <c r="G35" s="41">
        <f>IF(B35="","",VLOOKUP($B35,'Inscription 15,300 kms'!$A$3:$F$60,6,0))</f>
      </c>
      <c r="H35" s="9"/>
      <c r="I35" s="21"/>
      <c r="J35" s="17"/>
      <c r="K35" s="17"/>
      <c r="L35" s="17"/>
      <c r="M35" s="17"/>
      <c r="N35" s="17"/>
      <c r="O35" s="17"/>
      <c r="P35" s="17"/>
      <c r="Q35" s="39"/>
    </row>
    <row r="36" spans="1:17" ht="15.75">
      <c r="A36" s="16">
        <v>32</v>
      </c>
      <c r="B36" s="7"/>
      <c r="C36" s="28">
        <f>IF(B36="","",VLOOKUP($B36,'Inscription 15,300 kms'!$A$3:$F$60,2,0))</f>
      </c>
      <c r="D36" s="28">
        <f>IF(B36="","",VLOOKUP($B36,'Inscription 15,300 kms'!$A$3:$F$60,3,0))</f>
      </c>
      <c r="E36" s="28">
        <f>IF(B36="","",VLOOKUP($B36,'Inscription 15,300 kms'!$A$3:$F$60,4,0))</f>
      </c>
      <c r="F36" s="40">
        <f>IF(B36="","",VLOOKUP($B36,'Inscription 15,300 kms'!$A$3:$F$60,5,0))</f>
      </c>
      <c r="G36" s="41">
        <f>IF(B36="","",VLOOKUP($B36,'Inscription 15,300 kms'!$A$3:$F$60,6,0))</f>
      </c>
      <c r="H36" s="9"/>
      <c r="I36" s="21"/>
      <c r="J36" s="17"/>
      <c r="K36" s="17"/>
      <c r="L36" s="17"/>
      <c r="M36" s="17"/>
      <c r="N36" s="17"/>
      <c r="O36" s="17"/>
      <c r="P36" s="17"/>
      <c r="Q36" s="39"/>
    </row>
    <row r="37" spans="1:17" ht="15.75">
      <c r="A37" s="16">
        <v>33</v>
      </c>
      <c r="B37" s="7"/>
      <c r="C37" s="28">
        <f>IF(B37="","",VLOOKUP($B37,'Inscription 15,300 kms'!$A$3:$F$60,2,0))</f>
      </c>
      <c r="D37" s="28">
        <f>IF(B37="","",VLOOKUP($B37,'Inscription 15,300 kms'!$A$3:$F$60,3,0))</f>
      </c>
      <c r="E37" s="28">
        <f>IF(B37="","",VLOOKUP($B37,'Inscription 15,300 kms'!$A$3:$F$60,4,0))</f>
      </c>
      <c r="F37" s="40">
        <f>IF(B37="","",VLOOKUP($B37,'Inscription 15,300 kms'!$A$3:$F$60,5,0))</f>
      </c>
      <c r="G37" s="41">
        <f>IF(B37="","",VLOOKUP($B37,'Inscription 15,300 kms'!$A$3:$F$60,6,0))</f>
      </c>
      <c r="H37" s="9"/>
      <c r="I37" s="21"/>
      <c r="J37" s="17"/>
      <c r="K37" s="17"/>
      <c r="L37" s="17"/>
      <c r="M37" s="17"/>
      <c r="N37" s="17"/>
      <c r="O37" s="17"/>
      <c r="P37" s="17"/>
      <c r="Q37" s="39"/>
    </row>
    <row r="38" spans="1:17" ht="15.75">
      <c r="A38" s="16">
        <v>34</v>
      </c>
      <c r="B38" s="7"/>
      <c r="C38" s="28">
        <f>IF(B38="","",VLOOKUP($B38,'Inscription 15,300 kms'!$A$3:$F$60,2,0))</f>
      </c>
      <c r="D38" s="28">
        <f>IF(B38="","",VLOOKUP($B38,'Inscription 15,300 kms'!$A$3:$F$60,3,0))</f>
      </c>
      <c r="E38" s="28">
        <f>IF(B38="","",VLOOKUP($B38,'Inscription 15,300 kms'!$A$3:$F$60,4,0))</f>
      </c>
      <c r="F38" s="40">
        <f>IF(B38="","",VLOOKUP($B38,'Inscription 15,300 kms'!$A$3:$F$60,5,0))</f>
      </c>
      <c r="G38" s="41">
        <f>IF(B38="","",VLOOKUP($B38,'Inscription 15,300 kms'!$A$3:$F$60,6,0))</f>
      </c>
      <c r="H38" s="9"/>
      <c r="I38" s="21"/>
      <c r="J38" s="17"/>
      <c r="K38" s="17"/>
      <c r="L38" s="17"/>
      <c r="M38" s="17"/>
      <c r="N38" s="17"/>
      <c r="O38" s="17"/>
      <c r="P38" s="17"/>
      <c r="Q38" s="39"/>
    </row>
    <row r="39" spans="1:17" ht="15.75">
      <c r="A39" s="16">
        <v>35</v>
      </c>
      <c r="B39" s="7"/>
      <c r="C39" s="28">
        <f>IF(B39="","",VLOOKUP($B39,'Inscription 15,300 kms'!$A$3:$F$60,2,0))</f>
      </c>
      <c r="D39" s="28">
        <f>IF(B39="","",VLOOKUP($B39,'Inscription 15,300 kms'!$A$3:$F$60,3,0))</f>
      </c>
      <c r="E39" s="28">
        <f>IF(B39="","",VLOOKUP($B39,'Inscription 15,300 kms'!$A$3:$F$60,4,0))</f>
      </c>
      <c r="F39" s="40">
        <f>IF(B39="","",VLOOKUP($B39,'Inscription 15,300 kms'!$A$3:$F$60,5,0))</f>
      </c>
      <c r="G39" s="41">
        <f>IF(B39="","",VLOOKUP($B39,'Inscription 15,300 kms'!$A$3:$F$60,6,0))</f>
      </c>
      <c r="H39" s="9"/>
      <c r="I39" s="21"/>
      <c r="J39" s="17"/>
      <c r="K39" s="17"/>
      <c r="L39" s="17"/>
      <c r="M39" s="17"/>
      <c r="N39" s="17"/>
      <c r="O39" s="17"/>
      <c r="P39" s="17"/>
      <c r="Q39" s="39"/>
    </row>
    <row r="40" spans="1:17" ht="15.75">
      <c r="A40" s="16">
        <v>36</v>
      </c>
      <c r="B40" s="7"/>
      <c r="C40" s="28">
        <f>IF(B40="","",VLOOKUP($B40,'Inscription 15,300 kms'!$A$3:$F$60,2,0))</f>
      </c>
      <c r="D40" s="28">
        <f>IF(B40="","",VLOOKUP($B40,'Inscription 15,300 kms'!$A$3:$F$60,3,0))</f>
      </c>
      <c r="E40" s="28">
        <f>IF(B40="","",VLOOKUP($B40,'Inscription 15,300 kms'!$A$3:$F$60,4,0))</f>
      </c>
      <c r="F40" s="40">
        <f>IF(B40="","",VLOOKUP($B40,'Inscription 15,300 kms'!$A$3:$F$60,5,0))</f>
      </c>
      <c r="G40" s="41">
        <f>IF(B40="","",VLOOKUP($B40,'Inscription 15,300 kms'!$A$3:$F$60,6,0))</f>
      </c>
      <c r="H40" s="9"/>
      <c r="I40" s="21"/>
      <c r="J40" s="17"/>
      <c r="K40" s="17"/>
      <c r="L40" s="17"/>
      <c r="M40" s="17"/>
      <c r="N40" s="17"/>
      <c r="O40" s="17"/>
      <c r="P40" s="17"/>
      <c r="Q40" s="39"/>
    </row>
    <row r="41" spans="1:17" ht="15.75">
      <c r="A41" s="16">
        <v>37</v>
      </c>
      <c r="B41" s="7"/>
      <c r="C41" s="28">
        <f>IF(B41="","",VLOOKUP($B41,'Inscription 15,300 kms'!$A$3:$F$60,2,0))</f>
      </c>
      <c r="D41" s="28">
        <f>IF(B41="","",VLOOKUP($B41,'Inscription 15,300 kms'!$A$3:$F$60,3,0))</f>
      </c>
      <c r="E41" s="28">
        <f>IF(B41="","",VLOOKUP($B41,'Inscription 15,300 kms'!$A$3:$F$60,4,0))</f>
      </c>
      <c r="F41" s="40">
        <f>IF(B41="","",VLOOKUP($B41,'Inscription 15,300 kms'!$A$3:$F$60,5,0))</f>
      </c>
      <c r="G41" s="41">
        <f>IF(B41="","",VLOOKUP($B41,'Inscription 15,300 kms'!$A$3:$F$60,6,0))</f>
      </c>
      <c r="H41" s="9"/>
      <c r="I41" s="21"/>
      <c r="J41" s="17"/>
      <c r="K41" s="17"/>
      <c r="L41" s="17"/>
      <c r="M41" s="17"/>
      <c r="N41" s="17"/>
      <c r="O41" s="17"/>
      <c r="P41" s="17"/>
      <c r="Q41" s="39"/>
    </row>
    <row r="42" spans="1:17" ht="15.75">
      <c r="A42" s="16">
        <v>38</v>
      </c>
      <c r="B42" s="7"/>
      <c r="C42" s="28">
        <f>IF(B42="","",VLOOKUP($B42,'Inscription 15,300 kms'!$A$3:$F$60,2,0))</f>
      </c>
      <c r="D42" s="28">
        <f>IF(B42="","",VLOOKUP($B42,'Inscription 15,300 kms'!$A$3:$F$60,3,0))</f>
      </c>
      <c r="E42" s="28">
        <f>IF(B42="","",VLOOKUP($B42,'Inscription 15,300 kms'!$A$3:$F$60,4,0))</f>
      </c>
      <c r="F42" s="40">
        <f>IF(B42="","",VLOOKUP($B42,'Inscription 15,300 kms'!$A$3:$F$60,5,0))</f>
      </c>
      <c r="G42" s="41">
        <f>IF(B42="","",VLOOKUP($B42,'Inscription 15,300 kms'!$A$3:$F$60,6,0))</f>
      </c>
      <c r="H42" s="9"/>
      <c r="I42" s="21"/>
      <c r="J42" s="17"/>
      <c r="K42" s="17"/>
      <c r="L42" s="17"/>
      <c r="M42" s="17"/>
      <c r="N42" s="17"/>
      <c r="O42" s="17"/>
      <c r="P42" s="17"/>
      <c r="Q42" s="39"/>
    </row>
    <row r="43" spans="1:17" ht="15.75">
      <c r="A43" s="16">
        <v>39</v>
      </c>
      <c r="B43" s="7"/>
      <c r="C43" s="28">
        <f>IF(B43="","",VLOOKUP($B43,'Inscription 15,300 kms'!$A$3:$F$60,2,0))</f>
      </c>
      <c r="D43" s="28">
        <f>IF(B43="","",VLOOKUP($B43,'Inscription 15,300 kms'!$A$3:$F$60,3,0))</f>
      </c>
      <c r="E43" s="28">
        <f>IF(B43="","",VLOOKUP($B43,'Inscription 15,300 kms'!$A$3:$F$60,4,0))</f>
      </c>
      <c r="F43" s="40">
        <f>IF(B43="","",VLOOKUP($B43,'Inscription 15,300 kms'!$A$3:$F$60,5,0))</f>
      </c>
      <c r="G43" s="41">
        <f>IF(B43="","",VLOOKUP($B43,'Inscription 15,300 kms'!$A$3:$F$60,6,0))</f>
      </c>
      <c r="H43" s="9"/>
      <c r="I43" s="21"/>
      <c r="J43" s="17"/>
      <c r="K43" s="17"/>
      <c r="L43" s="17"/>
      <c r="M43" s="17"/>
      <c r="N43" s="17"/>
      <c r="O43" s="17"/>
      <c r="P43" s="17"/>
      <c r="Q43" s="39"/>
    </row>
    <row r="44" spans="1:17" ht="15.75">
      <c r="A44" s="16">
        <v>40</v>
      </c>
      <c r="B44" s="7"/>
      <c r="C44" s="28">
        <f>IF(B44="","",VLOOKUP($B44,'Inscription 15,300 kms'!$A$3:$F$60,2,0))</f>
      </c>
      <c r="D44" s="28">
        <f>IF(B44="","",VLOOKUP($B44,'Inscription 15,300 kms'!$A$3:$F$60,3,0))</f>
      </c>
      <c r="E44" s="28">
        <f>IF(B44="","",VLOOKUP($B44,'Inscription 15,300 kms'!$A$3:$F$60,4,0))</f>
      </c>
      <c r="F44" s="40">
        <f>IF(B44="","",VLOOKUP($B44,'Inscription 15,300 kms'!$A$3:$F$60,5,0))</f>
      </c>
      <c r="G44" s="41">
        <f>IF(B44="","",VLOOKUP($B44,'Inscription 15,300 kms'!$A$3:$F$60,6,0))</f>
      </c>
      <c r="H44" s="9"/>
      <c r="I44" s="21"/>
      <c r="J44" s="17"/>
      <c r="K44" s="17"/>
      <c r="L44" s="17"/>
      <c r="M44" s="17"/>
      <c r="N44" s="17"/>
      <c r="O44" s="17"/>
      <c r="P44" s="17"/>
      <c r="Q44" s="39"/>
    </row>
    <row r="45" spans="1:17" ht="15.75">
      <c r="A45" s="16">
        <v>41</v>
      </c>
      <c r="B45" s="7"/>
      <c r="C45" s="28">
        <f>IF(B45="","",VLOOKUP($B45,'Inscription 15,300 kms'!$A$3:$F$60,2,0))</f>
      </c>
      <c r="D45" s="28">
        <f>IF(B45="","",VLOOKUP($B45,'Inscription 15,300 kms'!$A$3:$F$60,3,0))</f>
      </c>
      <c r="E45" s="28">
        <f>IF(B45="","",VLOOKUP($B45,'Inscription 15,300 kms'!$A$3:$F$60,4,0))</f>
      </c>
      <c r="F45" s="31">
        <f>IF(B45="","",VLOOKUP($B45,'Inscription 15,300 kms'!$A$3:$F$60,5,0))</f>
      </c>
      <c r="G45" s="28">
        <f>IF(B45="","",VLOOKUP($B45,'Inscription 15,300 kms'!$A$3:$F$60,6,0))</f>
      </c>
      <c r="H45" s="9"/>
      <c r="I45" s="21"/>
      <c r="J45" s="17"/>
      <c r="K45" s="17"/>
      <c r="L45" s="17"/>
      <c r="M45" s="17"/>
      <c r="N45" s="17"/>
      <c r="O45" s="17"/>
      <c r="P45" s="17"/>
      <c r="Q45" s="39"/>
    </row>
    <row r="46" spans="1:17" ht="15.75">
      <c r="A46" s="16">
        <v>42</v>
      </c>
      <c r="B46" s="7"/>
      <c r="C46" s="28">
        <f>IF(B46="","",VLOOKUP($B46,'Inscription 15,300 kms'!$A$3:$F$60,2,0))</f>
      </c>
      <c r="D46" s="28">
        <f>IF(B46="","",VLOOKUP($B46,'Inscription 15,300 kms'!$A$3:$F$60,3,0))</f>
      </c>
      <c r="E46" s="28">
        <f>IF(B46="","",VLOOKUP($B46,'Inscription 15,300 kms'!$A$3:$F$60,4,0))</f>
      </c>
      <c r="F46" s="31">
        <f>IF(B46="","",VLOOKUP($B46,'Inscription 15,300 kms'!$A$3:$F$60,5,0))</f>
      </c>
      <c r="G46" s="28">
        <f>IF(B46="","",VLOOKUP($B46,'Inscription 15,300 kms'!$A$3:$F$60,6,0))</f>
      </c>
      <c r="H46" s="9"/>
      <c r="I46" s="21"/>
      <c r="J46" s="17"/>
      <c r="K46" s="17"/>
      <c r="L46" s="17"/>
      <c r="M46" s="17"/>
      <c r="N46" s="17"/>
      <c r="O46" s="17"/>
      <c r="P46" s="17"/>
      <c r="Q46" s="39"/>
    </row>
    <row r="47" spans="1:17" ht="15.75">
      <c r="A47" s="16">
        <v>43</v>
      </c>
      <c r="B47" s="7"/>
      <c r="C47" s="28">
        <f>IF(B47="","",VLOOKUP($B47,'Inscription 15,300 kms'!$A$3:$F$60,2,0))</f>
      </c>
      <c r="D47" s="28">
        <f>IF(B47="","",VLOOKUP($B47,'Inscription 15,300 kms'!$A$3:$F$60,3,0))</f>
      </c>
      <c r="E47" s="28">
        <f>IF(B47="","",VLOOKUP($B47,'Inscription 15,300 kms'!$A$3:$F$60,4,0))</f>
      </c>
      <c r="F47" s="31">
        <f>IF(B47="","",VLOOKUP($B47,'Inscription 15,300 kms'!$A$3:$F$60,5,0))</f>
      </c>
      <c r="G47" s="28">
        <f>IF(B47="","",VLOOKUP($B47,'Inscription 15,300 kms'!$A$3:$F$60,6,0))</f>
      </c>
      <c r="H47" s="9"/>
      <c r="I47" s="21"/>
      <c r="J47" s="17"/>
      <c r="K47" s="17"/>
      <c r="L47" s="17"/>
      <c r="M47" s="17"/>
      <c r="N47" s="17"/>
      <c r="O47" s="17"/>
      <c r="P47" s="17"/>
      <c r="Q47" s="39"/>
    </row>
    <row r="48" spans="1:17" ht="15.75">
      <c r="A48" s="16">
        <v>44</v>
      </c>
      <c r="B48" s="7"/>
      <c r="C48" s="28">
        <f>IF(B48="","",VLOOKUP($B48,'Inscription 15,300 kms'!$A$3:$F$60,2,0))</f>
      </c>
      <c r="D48" s="28">
        <f>IF(B48="","",VLOOKUP($B48,'Inscription 15,300 kms'!$A$3:$F$60,3,0))</f>
      </c>
      <c r="E48" s="28">
        <f>IF(B48="","",VLOOKUP($B48,'Inscription 15,300 kms'!$A$3:$F$60,4,0))</f>
      </c>
      <c r="F48" s="31">
        <f>IF(B48="","",VLOOKUP($B48,'Inscription 15,300 kms'!$A$3:$F$60,5,0))</f>
      </c>
      <c r="G48" s="28">
        <f>IF(B48="","",VLOOKUP($B48,'Inscription 15,300 kms'!$A$3:$F$60,6,0))</f>
      </c>
      <c r="H48" s="9"/>
      <c r="I48" s="21"/>
      <c r="J48" s="17"/>
      <c r="K48" s="17"/>
      <c r="L48" s="17"/>
      <c r="M48" s="17"/>
      <c r="N48" s="17"/>
      <c r="O48" s="17"/>
      <c r="P48" s="17"/>
      <c r="Q48" s="39"/>
    </row>
    <row r="49" spans="1:17" ht="15.75">
      <c r="A49" s="16">
        <v>45</v>
      </c>
      <c r="B49" s="7"/>
      <c r="C49" s="28">
        <f>IF(B49="","",VLOOKUP($B49,'Inscription 15,300 kms'!$A$3:$F$60,2,0))</f>
      </c>
      <c r="D49" s="28">
        <f>IF(B49="","",VLOOKUP($B49,'Inscription 15,300 kms'!$A$3:$F$60,3,0))</f>
      </c>
      <c r="E49" s="28">
        <f>IF(B49="","",VLOOKUP($B49,'Inscription 15,300 kms'!$A$3:$F$60,4,0))</f>
      </c>
      <c r="F49" s="31">
        <f>IF(B49="","",VLOOKUP($B49,'Inscription 15,300 kms'!$A$3:$F$60,5,0))</f>
      </c>
      <c r="G49" s="28">
        <f>IF(B49="","",VLOOKUP($B49,'Inscription 15,300 kms'!$A$3:$F$60,6,0))</f>
      </c>
      <c r="H49" s="9"/>
      <c r="I49" s="21"/>
      <c r="J49" s="17"/>
      <c r="K49" s="17"/>
      <c r="L49" s="17"/>
      <c r="M49" s="17"/>
      <c r="N49" s="17"/>
      <c r="O49" s="17"/>
      <c r="P49" s="17"/>
      <c r="Q49" s="39"/>
    </row>
    <row r="50" spans="1:17" ht="15.75">
      <c r="A50" s="16">
        <v>46</v>
      </c>
      <c r="B50" s="7"/>
      <c r="C50" s="28">
        <f>IF(B50="","",VLOOKUP($B50,'Inscription 15,300 kms'!$A$3:$F$60,2,0))</f>
      </c>
      <c r="D50" s="28">
        <f>IF(B50="","",VLOOKUP($B50,'Inscription 15,300 kms'!$A$3:$F$60,3,0))</f>
      </c>
      <c r="E50" s="28">
        <f>IF(B50="","",VLOOKUP($B50,'Inscription 15,300 kms'!$A$3:$F$60,4,0))</f>
      </c>
      <c r="F50" s="31">
        <f>IF(B50="","",VLOOKUP($B50,'Inscription 15,300 kms'!$A$3:$F$60,5,0))</f>
      </c>
      <c r="G50" s="28">
        <f>IF(B50="","",VLOOKUP($B50,'Inscription 15,300 kms'!$A$3:$F$60,6,0))</f>
      </c>
      <c r="H50" s="9"/>
      <c r="I50" s="21"/>
      <c r="J50" s="17"/>
      <c r="K50" s="17"/>
      <c r="L50" s="17"/>
      <c r="M50" s="17"/>
      <c r="N50" s="17"/>
      <c r="O50" s="17"/>
      <c r="P50" s="17"/>
      <c r="Q50" s="39"/>
    </row>
    <row r="51" spans="1:17" ht="15.75">
      <c r="A51" s="16">
        <v>47</v>
      </c>
      <c r="B51" s="7"/>
      <c r="C51" s="28">
        <f>IF(B51="","",VLOOKUP($B51,'Inscription 15,300 kms'!$A$3:$F$60,2,0))</f>
      </c>
      <c r="D51" s="28">
        <f>IF(B51="","",VLOOKUP($B51,'Inscription 15,300 kms'!$A$3:$F$60,3,0))</f>
      </c>
      <c r="E51" s="28">
        <f>IF(B51="","",VLOOKUP($B51,'Inscription 15,300 kms'!$A$3:$F$60,4,0))</f>
      </c>
      <c r="F51" s="31">
        <f>IF(B51="","",VLOOKUP($B51,'Inscription 15,300 kms'!$A$3:$F$60,5,0))</f>
      </c>
      <c r="G51" s="28">
        <f>IF(B51="","",VLOOKUP($B51,'Inscription 15,300 kms'!$A$3:$F$60,6,0))</f>
      </c>
      <c r="H51" s="9"/>
      <c r="I51" s="21"/>
      <c r="J51" s="17"/>
      <c r="K51" s="17"/>
      <c r="L51" s="17"/>
      <c r="M51" s="17"/>
      <c r="N51" s="17"/>
      <c r="O51" s="17"/>
      <c r="P51" s="17"/>
      <c r="Q51" s="39"/>
    </row>
    <row r="52" spans="1:17" ht="15.75">
      <c r="A52" s="16">
        <v>48</v>
      </c>
      <c r="B52" s="7"/>
      <c r="C52" s="28">
        <f>IF(B52="","",VLOOKUP($B52,'Inscription 15,300 kms'!$A$3:$F$60,2,0))</f>
      </c>
      <c r="D52" s="28">
        <f>IF(B52="","",VLOOKUP($B52,'Inscription 15,300 kms'!$A$3:$F$60,3,0))</f>
      </c>
      <c r="E52" s="28">
        <f>IF(B52="","",VLOOKUP($B52,'Inscription 15,300 kms'!$A$3:$F$60,4,0))</f>
      </c>
      <c r="F52" s="31">
        <f>IF(B52="","",VLOOKUP($B52,'Inscription 15,300 kms'!$A$3:$F$60,5,0))</f>
      </c>
      <c r="G52" s="28">
        <f>IF(B52="","",VLOOKUP($B52,'Inscription 15,300 kms'!$A$3:$F$60,6,0))</f>
      </c>
      <c r="H52" s="9"/>
      <c r="I52" s="21"/>
      <c r="J52" s="17"/>
      <c r="K52" s="17"/>
      <c r="L52" s="17"/>
      <c r="M52" s="17"/>
      <c r="N52" s="17"/>
      <c r="O52" s="17"/>
      <c r="P52" s="17"/>
      <c r="Q52" s="39"/>
    </row>
    <row r="53" spans="1:17" ht="15.75">
      <c r="A53" s="16">
        <v>49</v>
      </c>
      <c r="B53" s="7"/>
      <c r="C53" s="28">
        <f>IF(B53="","",VLOOKUP($B53,'Inscription 15,300 kms'!$A$3:$F$60,2,0))</f>
      </c>
      <c r="D53" s="28">
        <f>IF(B53="","",VLOOKUP($B53,'Inscription 15,300 kms'!$A$3:$F$60,3,0))</f>
      </c>
      <c r="E53" s="28">
        <f>IF(B53="","",VLOOKUP($B53,'Inscription 15,300 kms'!$A$3:$F$60,4,0))</f>
      </c>
      <c r="F53" s="31">
        <f>IF(B53="","",VLOOKUP($B53,'Inscription 15,300 kms'!$A$3:$F$60,5,0))</f>
      </c>
      <c r="G53" s="28">
        <f>IF(B53="","",VLOOKUP($B53,'Inscription 15,300 kms'!$A$3:$F$60,6,0))</f>
      </c>
      <c r="H53" s="9"/>
      <c r="I53" s="21"/>
      <c r="J53" s="17"/>
      <c r="K53" s="17"/>
      <c r="L53" s="17"/>
      <c r="M53" s="17"/>
      <c r="N53" s="17"/>
      <c r="O53" s="17"/>
      <c r="P53" s="17"/>
      <c r="Q53" s="39"/>
    </row>
    <row r="54" spans="1:17" ht="15.75">
      <c r="A54" s="16">
        <v>50</v>
      </c>
      <c r="B54" s="7"/>
      <c r="C54" s="28">
        <f>IF(B54="","",VLOOKUP($B54,'Inscription 15,300 kms'!$A$3:$F$60,2,0))</f>
      </c>
      <c r="D54" s="28">
        <f>IF(B54="","",VLOOKUP($B54,'Inscription 15,300 kms'!$A$3:$F$60,3,0))</f>
      </c>
      <c r="E54" s="28">
        <f>IF(B54="","",VLOOKUP($B54,'Inscription 15,300 kms'!$A$3:$F$60,4,0))</f>
      </c>
      <c r="F54" s="31">
        <f>IF(B54="","",VLOOKUP($B54,'Inscription 15,300 kms'!$A$3:$F$60,5,0))</f>
      </c>
      <c r="G54" s="28">
        <f>IF(B54="","",VLOOKUP($B54,'Inscription 15,300 kms'!$A$3:$F$60,6,0))</f>
      </c>
      <c r="H54" s="9"/>
      <c r="I54" s="21"/>
      <c r="J54" s="17"/>
      <c r="K54" s="17"/>
      <c r="L54" s="17"/>
      <c r="M54" s="17"/>
      <c r="N54" s="17"/>
      <c r="O54" s="17"/>
      <c r="P54" s="17"/>
      <c r="Q54" s="39"/>
    </row>
    <row r="55" spans="1:17" ht="15.75">
      <c r="A55" s="16">
        <v>51</v>
      </c>
      <c r="B55" s="7"/>
      <c r="C55" s="28">
        <f>IF(B55="","",VLOOKUP($B55,'Inscription 15,300 kms'!$A$3:$F$60,2,0))</f>
      </c>
      <c r="D55" s="28">
        <f>IF(B55="","",VLOOKUP($B55,'Inscription 15,300 kms'!$A$3:$F$60,3,0))</f>
      </c>
      <c r="E55" s="28">
        <f>IF(B55="","",VLOOKUP($B55,'Inscription 15,300 kms'!$A$3:$F$60,4,0))</f>
      </c>
      <c r="F55" s="31">
        <f>IF(B55="","",VLOOKUP($B55,'Inscription 15,300 kms'!$A$3:$F$60,5,0))</f>
      </c>
      <c r="G55" s="28">
        <f>IF(B55="","",VLOOKUP($B55,'Inscription 15,300 kms'!$A$3:$F$60,6,0))</f>
      </c>
      <c r="H55" s="9"/>
      <c r="I55" s="21"/>
      <c r="J55" s="17"/>
      <c r="K55" s="17"/>
      <c r="L55" s="17"/>
      <c r="M55" s="17"/>
      <c r="N55" s="17"/>
      <c r="O55" s="17"/>
      <c r="P55" s="17"/>
      <c r="Q55" s="39"/>
    </row>
    <row r="56" spans="1:17" ht="15.75">
      <c r="A56" s="16">
        <v>52</v>
      </c>
      <c r="B56" s="7"/>
      <c r="C56" s="28">
        <f>IF(B56="","",VLOOKUP($B56,'Inscription 15,300 kms'!$A$3:$F$60,2,0))</f>
      </c>
      <c r="D56" s="28">
        <f>IF(B56="","",VLOOKUP($B56,'Inscription 15,300 kms'!$A$3:$F$60,3,0))</f>
      </c>
      <c r="E56" s="28">
        <f>IF(B56="","",VLOOKUP($B56,'Inscription 15,300 kms'!$A$3:$F$60,4,0))</f>
      </c>
      <c r="F56" s="31">
        <f>IF(B56="","",VLOOKUP($B56,'Inscription 15,300 kms'!$A$3:$F$60,5,0))</f>
      </c>
      <c r="G56" s="28">
        <f>IF(B56="","",VLOOKUP($B56,'Inscription 15,300 kms'!$A$3:$F$60,6,0))</f>
      </c>
      <c r="H56" s="9"/>
      <c r="I56" s="21"/>
      <c r="J56" s="17"/>
      <c r="K56" s="17"/>
      <c r="L56" s="17"/>
      <c r="M56" s="17"/>
      <c r="N56" s="17"/>
      <c r="O56" s="17"/>
      <c r="P56" s="17"/>
      <c r="Q56" s="39"/>
    </row>
    <row r="57" spans="1:17" ht="16.5" thickBot="1">
      <c r="A57" s="16">
        <v>53</v>
      </c>
      <c r="B57" s="23"/>
      <c r="C57" s="37">
        <f>IF(B57="","",VLOOKUP($B57,'Inscription 15,300 kms'!$A$3:$F$60,2,0))</f>
      </c>
      <c r="D57" s="37">
        <f>IF(B57="","",VLOOKUP($B57,'Inscription 15,300 kms'!$A$3:$F$60,3,0))</f>
      </c>
      <c r="E57" s="37">
        <f>IF(B57="","",VLOOKUP($B57,'Inscription 15,300 kms'!$A$3:$F$60,4,0))</f>
      </c>
      <c r="F57" s="38">
        <f>IF(B57="","",VLOOKUP($B57,'Inscription 15,300 kms'!$A$3:$F$60,5,0))</f>
      </c>
      <c r="G57" s="37">
        <f>IF(B57="","",VLOOKUP($B57,'Inscription 15,300 kms'!$A$3:$F$60,6,0))</f>
      </c>
      <c r="H57" s="22"/>
      <c r="I57" s="43"/>
      <c r="J57" s="44"/>
      <c r="K57" s="44"/>
      <c r="L57" s="44"/>
      <c r="M57" s="44"/>
      <c r="N57" s="44"/>
      <c r="O57" s="44"/>
      <c r="P57" s="44"/>
      <c r="Q57" s="45"/>
    </row>
    <row r="58" spans="1:17" ht="19.5" thickBot="1">
      <c r="A58" s="57" t="s">
        <v>17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5.75">
      <c r="A59" s="32" t="s">
        <v>11</v>
      </c>
      <c r="B59" s="33" t="s">
        <v>0</v>
      </c>
      <c r="C59" s="26" t="s">
        <v>1</v>
      </c>
      <c r="D59" s="26" t="s">
        <v>2</v>
      </c>
      <c r="E59" s="26" t="s">
        <v>3</v>
      </c>
      <c r="F59" s="30" t="s">
        <v>4</v>
      </c>
      <c r="G59" s="27" t="s">
        <v>5</v>
      </c>
      <c r="H59" s="26" t="s">
        <v>12</v>
      </c>
      <c r="I59" s="34" t="s">
        <v>13</v>
      </c>
      <c r="J59" s="35" t="s">
        <v>14</v>
      </c>
      <c r="K59" s="35" t="s">
        <v>16</v>
      </c>
      <c r="L59" s="35" t="s">
        <v>10</v>
      </c>
      <c r="M59" s="35" t="s">
        <v>8</v>
      </c>
      <c r="N59" s="35" t="s">
        <v>9</v>
      </c>
      <c r="O59" s="35" t="s">
        <v>7</v>
      </c>
      <c r="P59" s="35" t="s">
        <v>6</v>
      </c>
      <c r="Q59" s="36" t="s">
        <v>15</v>
      </c>
    </row>
    <row r="60" spans="1:17" ht="15.75">
      <c r="A60" s="16">
        <v>54</v>
      </c>
      <c r="B60" s="7"/>
      <c r="C60" s="28">
        <f>IF(B60="","",VLOOKUP($B60,'Inscription 15,300 kms'!$A$3:$F$60,2,0))</f>
      </c>
      <c r="D60" s="28">
        <f>IF(B60="","",VLOOKUP($B60,'Inscription 15,300 kms'!$A$3:$F$60,3,0))</f>
      </c>
      <c r="E60" s="28">
        <f>IF(B60="","",VLOOKUP($B60,'Inscription 15,300 kms'!$A$3:$F$60,4,0))</f>
      </c>
      <c r="F60" s="40">
        <f>IF(B60="","",VLOOKUP($B60,'Inscription 15,300 kms'!$A$3:$F$60,5,0))</f>
      </c>
      <c r="G60" s="41">
        <f>IF(B60="","",VLOOKUP($B60,'Inscription 15,300 kms'!$A$3:$F$60,6,0))</f>
      </c>
      <c r="H60" s="9"/>
      <c r="I60" s="21"/>
      <c r="J60" s="17"/>
      <c r="K60" s="17"/>
      <c r="L60" s="17"/>
      <c r="M60" s="17"/>
      <c r="N60" s="17"/>
      <c r="O60" s="17"/>
      <c r="P60" s="17"/>
      <c r="Q60" s="39"/>
    </row>
    <row r="61" spans="1:17" ht="15.75">
      <c r="A61" s="16">
        <v>55</v>
      </c>
      <c r="B61" s="7"/>
      <c r="C61" s="28">
        <f>IF(B61="","",VLOOKUP($B61,'Inscription 15,300 kms'!$A$3:$F$60,2,0))</f>
      </c>
      <c r="D61" s="28">
        <f>IF(B61="","",VLOOKUP($B61,'Inscription 15,300 kms'!$A$3:$F$60,3,0))</f>
      </c>
      <c r="E61" s="28">
        <f>IF(B61="","",VLOOKUP($B61,'Inscription 15,300 kms'!$A$3:$F$60,4,0))</f>
      </c>
      <c r="F61" s="40">
        <f>IF(B61="","",VLOOKUP($B61,'Inscription 15,300 kms'!$A$3:$F$60,5,0))</f>
      </c>
      <c r="G61" s="41">
        <f>IF(B61="","",VLOOKUP($B61,'Inscription 15,300 kms'!$A$3:$F$60,6,0))</f>
      </c>
      <c r="H61" s="9"/>
      <c r="I61" s="21"/>
      <c r="J61" s="17"/>
      <c r="K61" s="17"/>
      <c r="L61" s="17"/>
      <c r="M61" s="17"/>
      <c r="N61" s="17"/>
      <c r="O61" s="17"/>
      <c r="P61" s="17"/>
      <c r="Q61" s="39"/>
    </row>
    <row r="62" spans="1:17" ht="15.75">
      <c r="A62" s="16">
        <v>56</v>
      </c>
      <c r="B62" s="7"/>
      <c r="C62" s="28">
        <f>IF(B62="","",VLOOKUP($B62,'Inscription 15,300 kms'!$A$3:$F$60,2,0))</f>
      </c>
      <c r="D62" s="28">
        <f>IF(B62="","",VLOOKUP($B62,'Inscription 15,300 kms'!$A$3:$F$60,3,0))</f>
      </c>
      <c r="E62" s="28">
        <f>IF(B62="","",VLOOKUP($B62,'Inscription 15,300 kms'!$A$3:$F$60,4,0))</f>
      </c>
      <c r="F62" s="40">
        <f>IF(B62="","",VLOOKUP($B62,'Inscription 15,300 kms'!$A$3:$F$60,5,0))</f>
      </c>
      <c r="G62" s="41">
        <f>IF(B62="","",VLOOKUP($B62,'Inscription 15,300 kms'!$A$3:$F$60,6,0))</f>
      </c>
      <c r="H62" s="9"/>
      <c r="I62" s="21"/>
      <c r="J62" s="17"/>
      <c r="K62" s="17"/>
      <c r="L62" s="17"/>
      <c r="M62" s="17"/>
      <c r="N62" s="17"/>
      <c r="O62" s="17"/>
      <c r="P62" s="17"/>
      <c r="Q62" s="39"/>
    </row>
    <row r="63" spans="1:17" ht="15.75">
      <c r="A63" s="16">
        <v>57</v>
      </c>
      <c r="B63" s="7"/>
      <c r="C63" s="28">
        <f>IF(B63="","",VLOOKUP($B63,'Inscription 15,300 kms'!$A$3:$F$60,2,0))</f>
      </c>
      <c r="D63" s="28">
        <f>IF(B63="","",VLOOKUP($B63,'Inscription 15,300 kms'!$A$3:$F$60,3,0))</f>
      </c>
      <c r="E63" s="28">
        <f>IF(B63="","",VLOOKUP($B63,'Inscription 15,300 kms'!$A$3:$F$60,4,0))</f>
      </c>
      <c r="F63" s="40">
        <f>IF(B63="","",VLOOKUP($B63,'Inscription 15,300 kms'!$A$3:$F$60,5,0))</f>
      </c>
      <c r="G63" s="41">
        <f>IF(B63="","",VLOOKUP($B63,'Inscription 15,300 kms'!$A$3:$F$60,6,0))</f>
      </c>
      <c r="H63" s="9"/>
      <c r="I63" s="21"/>
      <c r="J63" s="17"/>
      <c r="K63" s="17"/>
      <c r="L63" s="17"/>
      <c r="M63" s="17"/>
      <c r="N63" s="17"/>
      <c r="O63" s="17"/>
      <c r="P63" s="17"/>
      <c r="Q63" s="39"/>
    </row>
    <row r="64" spans="1:17" ht="15.75">
      <c r="A64" s="16">
        <v>58</v>
      </c>
      <c r="B64" s="7"/>
      <c r="C64" s="28">
        <f>IF(B64="","",VLOOKUP($B64,'Inscription 15,300 kms'!$A$3:$F$60,2,0))</f>
      </c>
      <c r="D64" s="28">
        <f>IF(B64="","",VLOOKUP($B64,'Inscription 15,300 kms'!$A$3:$F$60,3,0))</f>
      </c>
      <c r="E64" s="28">
        <f>IF(B64="","",VLOOKUP($B64,'Inscription 15,300 kms'!$A$3:$F$60,4,0))</f>
      </c>
      <c r="F64" s="40">
        <f>IF(B64="","",VLOOKUP($B64,'Inscription 15,300 kms'!$A$3:$F$60,5,0))</f>
      </c>
      <c r="G64" s="41">
        <f>IF(B64="","",VLOOKUP($B64,'Inscription 15,300 kms'!$A$3:$F$60,6,0))</f>
      </c>
      <c r="H64" s="9"/>
      <c r="I64" s="21"/>
      <c r="J64" s="17"/>
      <c r="K64" s="17"/>
      <c r="L64" s="17"/>
      <c r="M64" s="17"/>
      <c r="N64" s="17"/>
      <c r="O64" s="17"/>
      <c r="P64" s="17"/>
      <c r="Q64" s="39"/>
    </row>
    <row r="65" spans="1:17" ht="15.75">
      <c r="A65" s="16">
        <v>59</v>
      </c>
      <c r="B65" s="7"/>
      <c r="C65" s="28">
        <f>IF(B65="","",VLOOKUP($B65,'Inscription 15,300 kms'!$A$3:$F$60,2,0))</f>
      </c>
      <c r="D65" s="28">
        <f>IF(B65="","",VLOOKUP($B65,'Inscription 15,300 kms'!$A$3:$F$60,3,0))</f>
      </c>
      <c r="E65" s="28">
        <f>IF(B65="","",VLOOKUP($B65,'Inscription 15,300 kms'!$A$3:$F$60,4,0))</f>
      </c>
      <c r="F65" s="40">
        <f>IF(B65="","",VLOOKUP($B65,'Inscription 15,300 kms'!$A$3:$F$60,5,0))</f>
      </c>
      <c r="G65" s="41">
        <f>IF(B65="","",VLOOKUP($B65,'Inscription 15,300 kms'!$A$3:$F$60,6,0))</f>
      </c>
      <c r="H65" s="9"/>
      <c r="I65" s="21"/>
      <c r="J65" s="17"/>
      <c r="K65" s="17"/>
      <c r="L65" s="17"/>
      <c r="M65" s="17"/>
      <c r="N65" s="17"/>
      <c r="O65" s="17"/>
      <c r="P65" s="17"/>
      <c r="Q65" s="39"/>
    </row>
    <row r="66" spans="1:17" ht="15.75">
      <c r="A66" s="16">
        <v>60</v>
      </c>
      <c r="B66" s="7"/>
      <c r="C66" s="28">
        <f>IF(B66="","",VLOOKUP($B66,'Inscription 15,300 kms'!$A$3:$F$60,2,0))</f>
      </c>
      <c r="D66" s="28">
        <f>IF(B66="","",VLOOKUP($B66,'Inscription 15,300 kms'!$A$3:$F$60,3,0))</f>
      </c>
      <c r="E66" s="28">
        <f>IF(B66="","",VLOOKUP($B66,'Inscription 15,300 kms'!$A$3:$F$60,4,0))</f>
      </c>
      <c r="F66" s="40">
        <f>IF(B66="","",VLOOKUP($B66,'Inscription 15,300 kms'!$A$3:$F$60,5,0))</f>
      </c>
      <c r="G66" s="41">
        <f>IF(B66="","",VLOOKUP($B66,'Inscription 15,300 kms'!$A$3:$F$60,6,0))</f>
      </c>
      <c r="H66" s="9"/>
      <c r="I66" s="21"/>
      <c r="J66" s="17"/>
      <c r="K66" s="17"/>
      <c r="L66" s="17"/>
      <c r="M66" s="17"/>
      <c r="N66" s="17"/>
      <c r="O66" s="17"/>
      <c r="P66" s="17"/>
      <c r="Q66" s="39"/>
    </row>
    <row r="67" spans="1:17" ht="15.75">
      <c r="A67" s="16">
        <v>61</v>
      </c>
      <c r="B67" s="7"/>
      <c r="C67" s="28">
        <f>IF(B67="","",VLOOKUP($B67,'Inscription 15,300 kms'!$A$3:$F$60,2,0))</f>
      </c>
      <c r="D67" s="28">
        <f>IF(B67="","",VLOOKUP($B67,'Inscription 15,300 kms'!$A$3:$F$60,3,0))</f>
      </c>
      <c r="E67" s="28">
        <f>IF(B67="","",VLOOKUP($B67,'Inscription 15,300 kms'!$A$3:$F$60,4,0))</f>
      </c>
      <c r="F67" s="40">
        <f>IF(B67="","",VLOOKUP($B67,'Inscription 15,300 kms'!$A$3:$F$60,5,0))</f>
      </c>
      <c r="G67" s="41">
        <f>IF(B67="","",VLOOKUP($B67,'Inscription 15,300 kms'!$A$3:$F$60,6,0))</f>
      </c>
      <c r="H67" s="9"/>
      <c r="I67" s="21"/>
      <c r="J67" s="17"/>
      <c r="K67" s="17"/>
      <c r="L67" s="17"/>
      <c r="M67" s="17"/>
      <c r="N67" s="17"/>
      <c r="O67" s="17"/>
      <c r="P67" s="17"/>
      <c r="Q67" s="39"/>
    </row>
    <row r="68" spans="1:17" ht="15.75">
      <c r="A68" s="16">
        <v>62</v>
      </c>
      <c r="B68" s="7"/>
      <c r="C68" s="28">
        <f>IF(B68="","",VLOOKUP($B68,'Inscription 15,300 kms'!$A$3:$F$60,2,0))</f>
      </c>
      <c r="D68" s="28">
        <f>IF(B68="","",VLOOKUP($B68,'Inscription 15,300 kms'!$A$3:$F$60,3,0))</f>
      </c>
      <c r="E68" s="28">
        <f>IF(B68="","",VLOOKUP($B68,'Inscription 15,300 kms'!$A$3:$F$60,4,0))</f>
      </c>
      <c r="F68" s="40">
        <f>IF(B68="","",VLOOKUP($B68,'Inscription 15,300 kms'!$A$3:$F$60,5,0))</f>
      </c>
      <c r="G68" s="41">
        <f>IF(B68="","",VLOOKUP($B68,'Inscription 15,300 kms'!$A$3:$F$60,6,0))</f>
      </c>
      <c r="H68" s="9"/>
      <c r="I68" s="21"/>
      <c r="J68" s="17"/>
      <c r="K68" s="17"/>
      <c r="L68" s="17"/>
      <c r="M68" s="17"/>
      <c r="N68" s="17"/>
      <c r="O68" s="17"/>
      <c r="P68" s="17"/>
      <c r="Q68" s="39"/>
    </row>
    <row r="69" spans="1:17" ht="15.75">
      <c r="A69" s="16">
        <v>63</v>
      </c>
      <c r="B69" s="7"/>
      <c r="C69" s="28">
        <f>IF(B69="","",VLOOKUP($B69,'Inscription 15,300 kms'!$A$3:$F$60,2,0))</f>
      </c>
      <c r="D69" s="28">
        <f>IF(B69="","",VLOOKUP($B69,'Inscription 15,300 kms'!$A$3:$F$60,3,0))</f>
      </c>
      <c r="E69" s="28">
        <f>IF(B69="","",VLOOKUP($B69,'Inscription 15,300 kms'!$A$3:$F$60,4,0))</f>
      </c>
      <c r="F69" s="40">
        <f>IF(B69="","",VLOOKUP($B69,'Inscription 15,300 kms'!$A$3:$F$60,5,0))</f>
      </c>
      <c r="G69" s="41">
        <f>IF(B69="","",VLOOKUP($B69,'Inscription 15,300 kms'!$A$3:$F$60,6,0))</f>
      </c>
      <c r="H69" s="9"/>
      <c r="I69" s="21"/>
      <c r="J69" s="17"/>
      <c r="K69" s="17"/>
      <c r="L69" s="17"/>
      <c r="M69" s="17"/>
      <c r="N69" s="17"/>
      <c r="O69" s="17"/>
      <c r="P69" s="17"/>
      <c r="Q69" s="39"/>
    </row>
    <row r="70" spans="1:17" ht="15.75">
      <c r="A70" s="16">
        <v>64</v>
      </c>
      <c r="B70" s="7"/>
      <c r="C70" s="28">
        <f>IF(B70="","",VLOOKUP($B70,'Inscription 15,300 kms'!$A$3:$F$60,2,0))</f>
      </c>
      <c r="D70" s="28">
        <f>IF(B70="","",VLOOKUP($B70,'Inscription 15,300 kms'!$A$3:$F$60,3,0))</f>
      </c>
      <c r="E70" s="28">
        <f>IF(B70="","",VLOOKUP($B70,'Inscription 15,300 kms'!$A$3:$F$60,4,0))</f>
      </c>
      <c r="F70" s="40">
        <f>IF(B70="","",VLOOKUP($B70,'Inscription 15,300 kms'!$A$3:$F$60,5,0))</f>
      </c>
      <c r="G70" s="41">
        <f>IF(B70="","",VLOOKUP($B70,'Inscription 15,300 kms'!$A$3:$F$60,6,0))</f>
      </c>
      <c r="H70" s="9"/>
      <c r="I70" s="21"/>
      <c r="J70" s="17"/>
      <c r="K70" s="17"/>
      <c r="L70" s="17"/>
      <c r="M70" s="17"/>
      <c r="N70" s="17"/>
      <c r="O70" s="17"/>
      <c r="P70" s="17"/>
      <c r="Q70" s="39"/>
    </row>
    <row r="71" spans="1:17" ht="15.75">
      <c r="A71" s="16">
        <v>65</v>
      </c>
      <c r="B71" s="7"/>
      <c r="C71" s="28">
        <f>IF(B71="","",VLOOKUP($B71,'Inscription 15,300 kms'!$A$3:$F$60,2,0))</f>
      </c>
      <c r="D71" s="28">
        <f>IF(B71="","",VLOOKUP($B71,'Inscription 15,300 kms'!$A$3:$F$60,3,0))</f>
      </c>
      <c r="E71" s="28">
        <f>IF(B71="","",VLOOKUP($B71,'Inscription 15,300 kms'!$A$3:$F$60,4,0))</f>
      </c>
      <c r="F71" s="40">
        <f>IF(B71="","",VLOOKUP($B71,'Inscription 15,300 kms'!$A$3:$F$60,5,0))</f>
      </c>
      <c r="G71" s="41">
        <f>IF(B71="","",VLOOKUP($B71,'Inscription 15,300 kms'!$A$3:$F$60,6,0))</f>
      </c>
      <c r="H71" s="9"/>
      <c r="I71" s="21"/>
      <c r="J71" s="17"/>
      <c r="K71" s="17"/>
      <c r="L71" s="17"/>
      <c r="M71" s="17"/>
      <c r="N71" s="17"/>
      <c r="O71" s="17"/>
      <c r="P71" s="17"/>
      <c r="Q71" s="39"/>
    </row>
    <row r="72" spans="1:17" ht="15.75">
      <c r="A72" s="16">
        <v>66</v>
      </c>
      <c r="B72" s="7"/>
      <c r="C72" s="28">
        <f>IF(B72="","",VLOOKUP($B72,'Inscription 15,300 kms'!$A$3:$F$60,2,0))</f>
      </c>
      <c r="D72" s="28">
        <f>IF(B72="","",VLOOKUP($B72,'Inscription 15,300 kms'!$A$3:$F$60,3,0))</f>
      </c>
      <c r="E72" s="28">
        <f>IF(B72="","",VLOOKUP($B72,'Inscription 15,300 kms'!$A$3:$F$60,4,0))</f>
      </c>
      <c r="F72" s="40">
        <f>IF(B72="","",VLOOKUP($B72,'Inscription 15,300 kms'!$A$3:$F$60,5,0))</f>
      </c>
      <c r="G72" s="41">
        <f>IF(B72="","",VLOOKUP($B72,'Inscription 15,300 kms'!$A$3:$F$60,6,0))</f>
      </c>
      <c r="H72" s="9"/>
      <c r="I72" s="21"/>
      <c r="J72" s="17"/>
      <c r="K72" s="17"/>
      <c r="L72" s="17"/>
      <c r="M72" s="17"/>
      <c r="N72" s="17"/>
      <c r="O72" s="17"/>
      <c r="P72" s="17"/>
      <c r="Q72" s="39"/>
    </row>
    <row r="73" spans="1:17" ht="15.75">
      <c r="A73" s="16">
        <v>67</v>
      </c>
      <c r="B73" s="7"/>
      <c r="C73" s="28">
        <f>IF(B73="","",VLOOKUP($B73,'Inscription 15,300 kms'!$A$3:$F$60,2,0))</f>
      </c>
      <c r="D73" s="28">
        <f>IF(B73="","",VLOOKUP($B73,'Inscription 15,300 kms'!$A$3:$F$60,3,0))</f>
      </c>
      <c r="E73" s="28">
        <f>IF(B73="","",VLOOKUP($B73,'Inscription 15,300 kms'!$A$3:$F$60,4,0))</f>
      </c>
      <c r="F73" s="40">
        <f>IF(B73="","",VLOOKUP($B73,'Inscription 15,300 kms'!$A$3:$F$60,5,0))</f>
      </c>
      <c r="G73" s="41">
        <f>IF(B73="","",VLOOKUP($B73,'Inscription 15,300 kms'!$A$3:$F$60,6,0))</f>
      </c>
      <c r="H73" s="9"/>
      <c r="I73" s="21"/>
      <c r="J73" s="17"/>
      <c r="K73" s="17"/>
      <c r="L73" s="17"/>
      <c r="M73" s="17"/>
      <c r="N73" s="17"/>
      <c r="O73" s="17"/>
      <c r="P73" s="17"/>
      <c r="Q73" s="39"/>
    </row>
    <row r="74" spans="1:17" ht="15.75">
      <c r="A74" s="16">
        <v>68</v>
      </c>
      <c r="B74" s="7"/>
      <c r="C74" s="28">
        <f>IF(B74="","",VLOOKUP($B74,'Inscription 15,300 kms'!$A$3:$F$60,2,0))</f>
      </c>
      <c r="D74" s="28">
        <f>IF(B74="","",VLOOKUP($B74,'Inscription 15,300 kms'!$A$3:$F$60,3,0))</f>
      </c>
      <c r="E74" s="28">
        <f>IF(B74="","",VLOOKUP($B74,'Inscription 15,300 kms'!$A$3:$F$60,4,0))</f>
      </c>
      <c r="F74" s="31">
        <f>IF(B74="","",VLOOKUP($B74,'Inscription 15,300 kms'!$A$3:$F$60,5,0))</f>
      </c>
      <c r="G74" s="28">
        <f>IF(B74="","",VLOOKUP($B74,'Inscription 15,300 kms'!$A$3:$F$60,6,0))</f>
      </c>
      <c r="H74" s="9"/>
      <c r="I74" s="21"/>
      <c r="J74" s="17"/>
      <c r="K74" s="17"/>
      <c r="L74" s="17"/>
      <c r="M74" s="17"/>
      <c r="N74" s="17"/>
      <c r="O74" s="17"/>
      <c r="P74" s="17"/>
      <c r="Q74" s="39"/>
    </row>
    <row r="75" spans="1:17" ht="15.75">
      <c r="A75" s="16">
        <v>69</v>
      </c>
      <c r="B75" s="7"/>
      <c r="C75" s="28">
        <f>IF(B75="","",VLOOKUP($B75,'Inscription 15,300 kms'!$A$3:$F$60,2,0))</f>
      </c>
      <c r="D75" s="28">
        <f>IF(B75="","",VLOOKUP($B75,'Inscription 15,300 kms'!$A$3:$F$60,3,0))</f>
      </c>
      <c r="E75" s="28">
        <f>IF(B75="","",VLOOKUP($B75,'Inscription 15,300 kms'!$A$3:$F$60,4,0))</f>
      </c>
      <c r="F75" s="31">
        <f>IF(B75="","",VLOOKUP($B75,'Inscription 15,300 kms'!$A$3:$F$60,5,0))</f>
      </c>
      <c r="G75" s="28">
        <f>IF(B75="","",VLOOKUP($B75,'Inscription 15,300 kms'!$A$3:$F$60,6,0))</f>
      </c>
      <c r="H75" s="9"/>
      <c r="I75" s="21"/>
      <c r="J75" s="17"/>
      <c r="K75" s="17"/>
      <c r="L75" s="17"/>
      <c r="M75" s="17"/>
      <c r="N75" s="17"/>
      <c r="O75" s="17"/>
      <c r="P75" s="17"/>
      <c r="Q75" s="39"/>
    </row>
    <row r="76" spans="1:17" ht="15.75">
      <c r="A76" s="16">
        <v>70</v>
      </c>
      <c r="B76" s="7"/>
      <c r="C76" s="28">
        <f>IF(B76="","",VLOOKUP($B76,'Inscription 15,300 kms'!$A$3:$F$60,2,0))</f>
      </c>
      <c r="D76" s="28">
        <f>IF(B76="","",VLOOKUP($B76,'Inscription 15,300 kms'!$A$3:$F$60,3,0))</f>
      </c>
      <c r="E76" s="28">
        <f>IF(B76="","",VLOOKUP($B76,'Inscription 15,300 kms'!$A$3:$F$60,4,0))</f>
      </c>
      <c r="F76" s="31">
        <f>IF(B76="","",VLOOKUP($B76,'Inscription 15,300 kms'!$A$3:$F$60,5,0))</f>
      </c>
      <c r="G76" s="28">
        <f>IF(B76="","",VLOOKUP($B76,'Inscription 15,300 kms'!$A$3:$F$60,6,0))</f>
      </c>
      <c r="H76" s="9"/>
      <c r="I76" s="21"/>
      <c r="J76" s="17"/>
      <c r="K76" s="17"/>
      <c r="L76" s="17"/>
      <c r="M76" s="17"/>
      <c r="N76" s="17"/>
      <c r="O76" s="17"/>
      <c r="P76" s="17"/>
      <c r="Q76" s="39"/>
    </row>
    <row r="77" spans="1:17" ht="15.75">
      <c r="A77" s="16">
        <v>71</v>
      </c>
      <c r="B77" s="7"/>
      <c r="C77" s="28">
        <f>IF(B77="","",VLOOKUP($B77,'Inscription 15,300 kms'!$A$3:$F$60,2,0))</f>
      </c>
      <c r="D77" s="28">
        <f>IF(B77="","",VLOOKUP($B77,'Inscription 15,300 kms'!$A$3:$F$60,3,0))</f>
      </c>
      <c r="E77" s="28">
        <f>IF(B77="","",VLOOKUP($B77,'Inscription 15,300 kms'!$A$3:$F$60,4,0))</f>
      </c>
      <c r="F77" s="31">
        <f>IF(B77="","",VLOOKUP($B77,'Inscription 15,300 kms'!$A$3:$F$60,5,0))</f>
      </c>
      <c r="G77" s="28">
        <f>IF(B77="","",VLOOKUP($B77,'Inscription 15,300 kms'!$A$3:$F$60,6,0))</f>
      </c>
      <c r="H77" s="9"/>
      <c r="I77" s="21"/>
      <c r="J77" s="17"/>
      <c r="K77" s="17"/>
      <c r="L77" s="17"/>
      <c r="M77" s="17"/>
      <c r="N77" s="17"/>
      <c r="O77" s="17"/>
      <c r="P77" s="17"/>
      <c r="Q77" s="39"/>
    </row>
    <row r="78" spans="1:17" ht="15.75">
      <c r="A78" s="16">
        <v>72</v>
      </c>
      <c r="B78" s="7"/>
      <c r="C78" s="28">
        <f>IF(B78="","",VLOOKUP($B78,'Inscription 15,300 kms'!$A$3:$F$60,2,0))</f>
      </c>
      <c r="D78" s="28">
        <f>IF(B78="","",VLOOKUP($B78,'Inscription 15,300 kms'!$A$3:$F$60,3,0))</f>
      </c>
      <c r="E78" s="28">
        <f>IF(B78="","",VLOOKUP($B78,'Inscription 15,300 kms'!$A$3:$F$60,4,0))</f>
      </c>
      <c r="F78" s="31">
        <f>IF(B78="","",VLOOKUP($B78,'Inscription 15,300 kms'!$A$3:$F$60,5,0))</f>
      </c>
      <c r="G78" s="28">
        <f>IF(B78="","",VLOOKUP($B78,'Inscription 15,300 kms'!$A$3:$F$60,6,0))</f>
      </c>
      <c r="H78" s="9"/>
      <c r="I78" s="21"/>
      <c r="J78" s="17"/>
      <c r="K78" s="17"/>
      <c r="L78" s="17"/>
      <c r="M78" s="17"/>
      <c r="N78" s="17"/>
      <c r="O78" s="17"/>
      <c r="P78" s="17"/>
      <c r="Q78" s="39"/>
    </row>
    <row r="79" spans="1:17" ht="15.75">
      <c r="A79" s="16">
        <v>73</v>
      </c>
      <c r="B79" s="7"/>
      <c r="C79" s="28">
        <f>IF(B79="","",VLOOKUP($B79,'Inscription 15,300 kms'!$A$3:$F$60,2,0))</f>
      </c>
      <c r="D79" s="28">
        <f>IF(B79="","",VLOOKUP($B79,'Inscription 15,300 kms'!$A$3:$F$60,3,0))</f>
      </c>
      <c r="E79" s="28">
        <f>IF(B79="","",VLOOKUP($B79,'Inscription 15,300 kms'!$A$3:$F$60,4,0))</f>
      </c>
      <c r="F79" s="31">
        <f>IF(B79="","",VLOOKUP($B79,'Inscription 15,300 kms'!$A$3:$F$60,5,0))</f>
      </c>
      <c r="G79" s="28">
        <f>IF(B79="","",VLOOKUP($B79,'Inscription 15,300 kms'!$A$3:$F$60,6,0))</f>
      </c>
      <c r="H79" s="9"/>
      <c r="I79" s="21"/>
      <c r="J79" s="17"/>
      <c r="K79" s="17"/>
      <c r="L79" s="17"/>
      <c r="M79" s="17"/>
      <c r="N79" s="17"/>
      <c r="O79" s="17"/>
      <c r="P79" s="17"/>
      <c r="Q79" s="39"/>
    </row>
    <row r="80" spans="1:17" ht="15.75">
      <c r="A80" s="16">
        <v>74</v>
      </c>
      <c r="B80" s="7"/>
      <c r="C80" s="28">
        <f>IF(B80="","",VLOOKUP($B80,'Inscription 15,300 kms'!$A$3:$F$60,2,0))</f>
      </c>
      <c r="D80" s="28">
        <f>IF(B80="","",VLOOKUP($B80,'Inscription 15,300 kms'!$A$3:$F$60,3,0))</f>
      </c>
      <c r="E80" s="28">
        <f>IF(B80="","",VLOOKUP($B80,'Inscription 15,300 kms'!$A$3:$F$60,4,0))</f>
      </c>
      <c r="F80" s="31">
        <f>IF(B80="","",VLOOKUP($B80,'Inscription 15,300 kms'!$A$3:$F$60,5,0))</f>
      </c>
      <c r="G80" s="28">
        <f>IF(B80="","",VLOOKUP($B80,'Inscription 15,300 kms'!$A$3:$F$60,6,0))</f>
      </c>
      <c r="H80" s="9"/>
      <c r="I80" s="21"/>
      <c r="J80" s="17"/>
      <c r="K80" s="17"/>
      <c r="L80" s="17"/>
      <c r="M80" s="17"/>
      <c r="N80" s="17"/>
      <c r="O80" s="17"/>
      <c r="P80" s="17"/>
      <c r="Q80" s="39"/>
    </row>
    <row r="81" spans="1:17" ht="15.75">
      <c r="A81" s="16">
        <v>75</v>
      </c>
      <c r="B81" s="7"/>
      <c r="C81" s="28">
        <f>IF(B81="","",VLOOKUP($B81,'Inscription 15,300 kms'!$A$3:$F$60,2,0))</f>
      </c>
      <c r="D81" s="28">
        <f>IF(B81="","",VLOOKUP($B81,'Inscription 15,300 kms'!$A$3:$F$60,3,0))</f>
      </c>
      <c r="E81" s="28">
        <f>IF(B81="","",VLOOKUP($B81,'Inscription 15,300 kms'!$A$3:$F$60,4,0))</f>
      </c>
      <c r="F81" s="31">
        <f>IF(B81="","",VLOOKUP($B81,'Inscription 15,300 kms'!$A$3:$F$60,5,0))</f>
      </c>
      <c r="G81" s="28">
        <f>IF(B81="","",VLOOKUP($B81,'Inscription 15,300 kms'!$A$3:$F$60,6,0))</f>
      </c>
      <c r="H81" s="9"/>
      <c r="I81" s="21"/>
      <c r="J81" s="17"/>
      <c r="K81" s="17"/>
      <c r="L81" s="17"/>
      <c r="M81" s="17"/>
      <c r="N81" s="17"/>
      <c r="O81" s="17"/>
      <c r="P81" s="17"/>
      <c r="Q81" s="39"/>
    </row>
    <row r="82" spans="1:17" ht="15.75">
      <c r="A82" s="16">
        <v>76</v>
      </c>
      <c r="B82" s="7"/>
      <c r="C82" s="28">
        <f>IF(B82="","",VLOOKUP($B82,'Inscription 15,300 kms'!$A$3:$F$60,2,0))</f>
      </c>
      <c r="D82" s="28">
        <f>IF(B82="","",VLOOKUP($B82,'Inscription 15,300 kms'!$A$3:$F$60,3,0))</f>
      </c>
      <c r="E82" s="28">
        <f>IF(B82="","",VLOOKUP($B82,'Inscription 15,300 kms'!$A$3:$F$60,4,0))</f>
      </c>
      <c r="F82" s="31">
        <f>IF(B82="","",VLOOKUP($B82,'Inscription 15,300 kms'!$A$3:$F$60,5,0))</f>
      </c>
      <c r="G82" s="28">
        <f>IF(B82="","",VLOOKUP($B82,'Inscription 15,300 kms'!$A$3:$F$60,6,0))</f>
      </c>
      <c r="H82" s="9"/>
      <c r="I82" s="21"/>
      <c r="J82" s="17"/>
      <c r="K82" s="17"/>
      <c r="L82" s="17"/>
      <c r="M82" s="17"/>
      <c r="N82" s="17"/>
      <c r="O82" s="17"/>
      <c r="P82" s="17"/>
      <c r="Q82" s="39"/>
    </row>
    <row r="83" spans="1:17" ht="15.75">
      <c r="A83" s="16">
        <v>77</v>
      </c>
      <c r="B83" s="7"/>
      <c r="C83" s="28">
        <f>IF(B83="","",VLOOKUP($B83,'Inscription 15,300 kms'!$A$3:$F$60,2,0))</f>
      </c>
      <c r="D83" s="28">
        <f>IF(B83="","",VLOOKUP($B83,'Inscription 15,300 kms'!$A$3:$F$60,3,0))</f>
      </c>
      <c r="E83" s="28">
        <f>IF(B83="","",VLOOKUP($B83,'Inscription 15,300 kms'!$A$3:$F$60,4,0))</f>
      </c>
      <c r="F83" s="31">
        <f>IF(B83="","",VLOOKUP($B83,'Inscription 15,300 kms'!$A$3:$F$60,5,0))</f>
      </c>
      <c r="G83" s="28">
        <f>IF(B83="","",VLOOKUP($B83,'Inscription 15,300 kms'!$A$3:$F$60,6,0))</f>
      </c>
      <c r="H83" s="9"/>
      <c r="I83" s="21"/>
      <c r="J83" s="17"/>
      <c r="K83" s="17"/>
      <c r="L83" s="17"/>
      <c r="M83" s="17"/>
      <c r="N83" s="17"/>
      <c r="O83" s="17"/>
      <c r="P83" s="17"/>
      <c r="Q83" s="39"/>
    </row>
    <row r="84" spans="1:17" ht="15.75">
      <c r="A84" s="16">
        <v>78</v>
      </c>
      <c r="B84" s="7"/>
      <c r="C84" s="28">
        <f>IF(B84="","",VLOOKUP($B84,'Inscription 15,300 kms'!$A$3:$F$60,2,0))</f>
      </c>
      <c r="D84" s="28">
        <f>IF(B84="","",VLOOKUP($B84,'Inscription 15,300 kms'!$A$3:$F$60,3,0))</f>
      </c>
      <c r="E84" s="28">
        <f>IF(B84="","",VLOOKUP($B84,'Inscription 15,300 kms'!$A$3:$F$60,4,0))</f>
      </c>
      <c r="F84" s="31">
        <f>IF(B84="","",VLOOKUP($B84,'Inscription 15,300 kms'!$A$3:$F$60,5,0))</f>
      </c>
      <c r="G84" s="28">
        <f>IF(B84="","",VLOOKUP($B84,'Inscription 15,300 kms'!$A$3:$F$60,6,0))</f>
      </c>
      <c r="H84" s="9"/>
      <c r="I84" s="21"/>
      <c r="J84" s="17"/>
      <c r="K84" s="17"/>
      <c r="L84" s="17"/>
      <c r="M84" s="17"/>
      <c r="N84" s="17"/>
      <c r="O84" s="17"/>
      <c r="P84" s="17"/>
      <c r="Q84" s="39"/>
    </row>
    <row r="85" spans="1:17" ht="15.75">
      <c r="A85" s="16">
        <v>79</v>
      </c>
      <c r="B85" s="7"/>
      <c r="C85" s="28">
        <f>IF(B85="","",VLOOKUP($B85,'Inscription 15,300 kms'!$A$3:$F$60,2,0))</f>
      </c>
      <c r="D85" s="28">
        <f>IF(B85="","",VLOOKUP($B85,'Inscription 15,300 kms'!$A$3:$F$60,3,0))</f>
      </c>
      <c r="E85" s="28">
        <f>IF(B85="","",VLOOKUP($B85,'Inscription 15,300 kms'!$A$3:$F$60,4,0))</f>
      </c>
      <c r="F85" s="31">
        <f>IF(B85="","",VLOOKUP($B85,'Inscription 15,300 kms'!$A$3:$F$60,5,0))</f>
      </c>
      <c r="G85" s="28">
        <f>IF(B85="","",VLOOKUP($B85,'Inscription 15,300 kms'!$A$3:$F$60,6,0))</f>
      </c>
      <c r="H85" s="9"/>
      <c r="I85" s="21"/>
      <c r="J85" s="17"/>
      <c r="K85" s="17"/>
      <c r="L85" s="17"/>
      <c r="M85" s="17"/>
      <c r="N85" s="17"/>
      <c r="O85" s="17"/>
      <c r="P85" s="17"/>
      <c r="Q85" s="39"/>
    </row>
    <row r="86" spans="1:17" ht="16.5" thickBot="1">
      <c r="A86" s="46">
        <v>80</v>
      </c>
      <c r="B86" s="23"/>
      <c r="C86" s="37">
        <f>IF(B86="","",VLOOKUP($B86,'Inscription 15,300 kms'!$A$3:$F$60,2,0))</f>
      </c>
      <c r="D86" s="37">
        <f>IF(B86="","",VLOOKUP($B86,'Inscription 15,300 kms'!$A$3:$F$60,3,0))</f>
      </c>
      <c r="E86" s="37">
        <f>IF(B86="","",VLOOKUP($B86,'Inscription 15,300 kms'!$A$3:$F$60,4,0))</f>
      </c>
      <c r="F86" s="38">
        <f>IF(B86="","",VLOOKUP($B86,'Inscription 15,300 kms'!$A$3:$F$60,5,0))</f>
      </c>
      <c r="G86" s="37">
        <f>IF(B86="","",VLOOKUP($B86,'Inscription 15,300 kms'!$A$3:$F$60,6,0))</f>
      </c>
      <c r="H86" s="22"/>
      <c r="I86" s="43"/>
      <c r="J86" s="44"/>
      <c r="K86" s="44"/>
      <c r="L86" s="44"/>
      <c r="M86" s="44"/>
      <c r="N86" s="44"/>
      <c r="O86" s="44"/>
      <c r="P86" s="44"/>
      <c r="Q86" s="45"/>
    </row>
  </sheetData>
  <sheetProtection/>
  <mergeCells count="3">
    <mergeCell ref="A1:Q1"/>
    <mergeCell ref="A29:Q29"/>
    <mergeCell ref="A58:Q58"/>
  </mergeCells>
  <printOptions/>
  <pageMargins left="0.7874015748031497" right="0.5511811023622047" top="0.7480314960629921" bottom="0.7874015748031497" header="0.5118110236220472" footer="0.5118110236220472"/>
  <pageSetup horizontalDpi="300" verticalDpi="300" orientation="landscape" paperSize="9" r:id="rId1"/>
  <headerFooter alignWithMargins="0">
    <oddHeader>&amp;R&amp;"Arial,Italique"&amp;8Course Soucirac 14 juillet 2021 - 15.3 kms</oddHeader>
    <oddFooter>&amp;Rpage&amp;P/&amp;N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&amp; Françoise SAINT-QUENTIN</dc:creator>
  <cp:keywords/>
  <dc:description/>
  <cp:lastModifiedBy>jean marc</cp:lastModifiedBy>
  <cp:lastPrinted>2021-07-14T20:18:27Z</cp:lastPrinted>
  <dcterms:created xsi:type="dcterms:W3CDTF">2018-05-13T10:04:03Z</dcterms:created>
  <dcterms:modified xsi:type="dcterms:W3CDTF">2021-07-14T20:18:45Z</dcterms:modified>
  <cp:category/>
  <cp:version/>
  <cp:contentType/>
  <cp:contentStatus/>
</cp:coreProperties>
</file>